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mc:AlternateContent xmlns:mc="http://schemas.openxmlformats.org/markup-compatibility/2006">
    <mc:Choice Requires="x15">
      <x15ac:absPath xmlns:x15ac="http://schemas.microsoft.com/office/spreadsheetml/2010/11/ac" url="G:\Shared drives\Domes sēdes\DOMES SĒDES\1.1_DOMES DARBĪBA\1.1.2_Novada_domes_LĒMUMI\2024\Prot_4\"/>
    </mc:Choice>
  </mc:AlternateContent>
  <xr:revisionPtr revIDLastSave="0" documentId="8_{364AE4BD-4E0C-4396-8984-62AFA0B6FC28}" xr6:coauthVersionLast="47" xr6:coauthVersionMax="47" xr10:uidLastSave="{00000000-0000-0000-0000-000000000000}"/>
  <bookViews>
    <workbookView xWindow="975" yWindow="0" windowWidth="19350" windowHeight="15600" activeTab="2"/>
  </bookViews>
  <sheets>
    <sheet name="1.pielikums_PII" sheetId="6" r:id="rId1"/>
    <sheet name="2.pielikums_visp_izgl_iest" sheetId="7" r:id="rId2"/>
    <sheet name="3.pielikums_interešu_izgl_iest" sheetId="8" r:id="rId3"/>
  </sheets>
  <calcPr calcId="191029"/>
</workbook>
</file>

<file path=xl/calcChain.xml><?xml version="1.0" encoding="utf-8"?>
<calcChain xmlns="http://schemas.openxmlformats.org/spreadsheetml/2006/main">
  <c r="C67" i="8" l="1"/>
  <c r="B67" i="8"/>
  <c r="C86" i="8"/>
  <c r="C83" i="8"/>
  <c r="C76" i="8"/>
  <c r="C63" i="8"/>
  <c r="C60" i="8"/>
  <c r="C53" i="8"/>
  <c r="C45" i="8"/>
  <c r="C36" i="8"/>
  <c r="C33" i="8"/>
  <c r="C28" i="8"/>
  <c r="C24" i="8"/>
  <c r="C273" i="7"/>
  <c r="C233" i="7"/>
  <c r="C223" i="7"/>
  <c r="C212" i="7"/>
  <c r="C204" i="7"/>
  <c r="C193" i="7"/>
  <c r="C185" i="7"/>
  <c r="C177" i="7"/>
  <c r="C169" i="7"/>
  <c r="C156" i="7"/>
  <c r="C144" i="7"/>
  <c r="C131" i="7"/>
  <c r="C123" i="7"/>
  <c r="C110" i="7"/>
  <c r="C94" i="7"/>
  <c r="C80" i="7"/>
  <c r="C67" i="7"/>
  <c r="C55" i="7"/>
  <c r="C38" i="7"/>
  <c r="C26" i="7"/>
  <c r="C274" i="7"/>
  <c r="B55" i="7"/>
  <c r="B123" i="7"/>
  <c r="C145" i="6"/>
  <c r="B145" i="6"/>
  <c r="C132" i="6"/>
  <c r="B132" i="6"/>
  <c r="C121" i="6"/>
  <c r="B121" i="6"/>
  <c r="C108" i="6"/>
  <c r="B108" i="6"/>
  <c r="C96" i="6"/>
  <c r="B96" i="6"/>
  <c r="C89" i="6"/>
  <c r="B89" i="6"/>
  <c r="C78" i="6"/>
  <c r="B78" i="6"/>
  <c r="C23" i="6"/>
  <c r="B23" i="6"/>
  <c r="B153" i="6"/>
  <c r="C32" i="6"/>
  <c r="B32" i="6"/>
  <c r="C42" i="6"/>
  <c r="B42" i="6"/>
  <c r="C69" i="6"/>
  <c r="B69" i="6"/>
  <c r="C60" i="6"/>
  <c r="B60" i="6"/>
  <c r="C51" i="6"/>
  <c r="C153" i="6"/>
  <c r="B51" i="6"/>
  <c r="C152" i="6"/>
  <c r="C149" i="6"/>
  <c r="C112" i="6"/>
  <c r="B193" i="7"/>
  <c r="B204" i="7"/>
  <c r="B273" i="7"/>
  <c r="B144" i="7"/>
  <c r="B83" i="8"/>
  <c r="B131" i="7"/>
  <c r="B86" i="8"/>
  <c r="B76" i="8"/>
  <c r="B63" i="8"/>
  <c r="B60" i="8"/>
  <c r="B53" i="8"/>
  <c r="B45" i="8"/>
  <c r="B36" i="8"/>
  <c r="B33" i="8"/>
  <c r="B28" i="8"/>
  <c r="B24" i="8"/>
  <c r="B233" i="7"/>
  <c r="B223" i="7"/>
  <c r="B212" i="7"/>
  <c r="B185" i="7"/>
  <c r="B177" i="7"/>
  <c r="B169" i="7"/>
  <c r="B156" i="7"/>
  <c r="B110" i="7"/>
  <c r="B94" i="7"/>
  <c r="B80" i="7"/>
  <c r="B67" i="7"/>
  <c r="B38" i="7"/>
  <c r="B26" i="7"/>
  <c r="B152" i="6"/>
  <c r="B149" i="6"/>
  <c r="B112" i="6"/>
  <c r="B87" i="8"/>
  <c r="C87" i="8"/>
  <c r="B274" i="7"/>
</calcChain>
</file>

<file path=xl/sharedStrings.xml><?xml version="1.0" encoding="utf-8"?>
<sst xmlns="http://schemas.openxmlformats.org/spreadsheetml/2006/main" count="1539" uniqueCount="326">
  <si>
    <t>Amata nosaukums</t>
  </si>
  <si>
    <t xml:space="preserve">Sētnieks                                               </t>
  </si>
  <si>
    <t xml:space="preserve">Apkopējs                     </t>
  </si>
  <si>
    <t xml:space="preserve">Medicīnas māsa </t>
  </si>
  <si>
    <t>Mēnešalgas</t>
  </si>
  <si>
    <t>Kvalifikācijas</t>
  </si>
  <si>
    <t>I</t>
  </si>
  <si>
    <t>grupa  /</t>
  </si>
  <si>
    <t>kategorija</t>
  </si>
  <si>
    <t>Profesijas kods</t>
  </si>
  <si>
    <t>5312 01</t>
  </si>
  <si>
    <t>9313 02</t>
  </si>
  <si>
    <t>9112 01</t>
  </si>
  <si>
    <t>9613 01</t>
  </si>
  <si>
    <t>1412 05</t>
  </si>
  <si>
    <t>II</t>
  </si>
  <si>
    <t>Veļas pārzinis</t>
  </si>
  <si>
    <t>Ēdnīcas vadītājs</t>
  </si>
  <si>
    <t>Saskaņā ar izglītību apliecinošiem dokumentiem</t>
  </si>
  <si>
    <t xml:space="preserve">I </t>
  </si>
  <si>
    <t>Amatu saime vai                                                  Profesiju grupa/ārstniecības personāls</t>
  </si>
  <si>
    <t>Saimes līmenis</t>
  </si>
  <si>
    <t>5151 03</t>
  </si>
  <si>
    <t>9121 03</t>
  </si>
  <si>
    <t xml:space="preserve">Ēdnīcas vadītājs                                      </t>
  </si>
  <si>
    <t>9629 05</t>
  </si>
  <si>
    <t xml:space="preserve">Valmieras novada pašvaldības </t>
  </si>
  <si>
    <t>Valmieras pirmsskolas izglītības iestāde  „Ezītis”</t>
  </si>
  <si>
    <t xml:space="preserve">Saimniecības vadītājs                        </t>
  </si>
  <si>
    <t xml:space="preserve">Saimniecības vadītājs                                 </t>
  </si>
  <si>
    <t>Valmieras pirmsskolas izglītības iestāde  „Sprīdītis”</t>
  </si>
  <si>
    <t xml:space="preserve">Saimniecības vadītājs                              </t>
  </si>
  <si>
    <t>Valmieras pirmsskolas izglītības iestāde  „Vālodzīte”</t>
  </si>
  <si>
    <t xml:space="preserve">Saimniecības vadītājs                            </t>
  </si>
  <si>
    <t>Valmieras pirmsskolas izglītības iestāde  „Kārliena”</t>
  </si>
  <si>
    <t>Valmieras pirmsskolas izglītības iestāde  „Buratino”</t>
  </si>
  <si>
    <t xml:space="preserve">Saimniecības vadītājs                                   </t>
  </si>
  <si>
    <t xml:space="preserve">Medicīnas māsa                                       </t>
  </si>
  <si>
    <t>Kocēnu pirmsskolas izglītības iestāde "Auseklītis"</t>
  </si>
  <si>
    <t>Apkopējs</t>
  </si>
  <si>
    <t xml:space="preserve"> II</t>
  </si>
  <si>
    <t>III</t>
  </si>
  <si>
    <t>Saimniecības vadītājs</t>
  </si>
  <si>
    <t>Sētnieks</t>
  </si>
  <si>
    <t>Skolotāja palīgs</t>
  </si>
  <si>
    <t>Burtnieku pirmsskolas izglītības iestāde "Sienāzītis"</t>
  </si>
  <si>
    <t>Valmiermuižas pirmsskolas izglītības iestāde "Burtiņš"</t>
  </si>
  <si>
    <t>Sētnieks - dārznieks</t>
  </si>
  <si>
    <t>Baseina administrators</t>
  </si>
  <si>
    <t>Rūjienas pirmsskolas izglītības iestāde "Vārpiņa"</t>
  </si>
  <si>
    <t xml:space="preserve">Izglītības iestādes bibliotekārs </t>
  </si>
  <si>
    <t xml:space="preserve">Skolotāja palīgs </t>
  </si>
  <si>
    <t xml:space="preserve">Ēdnīcas vadītājs </t>
  </si>
  <si>
    <t xml:space="preserve">Veļas pārzinis </t>
  </si>
  <si>
    <t xml:space="preserve">Remontstrādnieks  </t>
  </si>
  <si>
    <t xml:space="preserve">Dārznieks </t>
  </si>
  <si>
    <t>3433 03</t>
  </si>
  <si>
    <t>9412 01</t>
  </si>
  <si>
    <t>6113 01</t>
  </si>
  <si>
    <t>V</t>
  </si>
  <si>
    <t>IV</t>
  </si>
  <si>
    <t>Strenču pirmsskolas izglītības iestāde "Minkāns"</t>
  </si>
  <si>
    <t>5151 01</t>
  </si>
  <si>
    <t>Strenču pirmsskolas izglītības iestādes "Minkāns" struktūrvienība "Dzērvīte"</t>
  </si>
  <si>
    <t>9412 02</t>
  </si>
  <si>
    <t xml:space="preserve">Saimniecības vadītājs                                                                 </t>
  </si>
  <si>
    <t>Domes priekšsēdētājs</t>
  </si>
  <si>
    <t xml:space="preserve"> </t>
  </si>
  <si>
    <t>Jānis Baiks</t>
  </si>
  <si>
    <t xml:space="preserve">Mūrmuižas pirmsskolas izglītības iestādes "Pasaciņa" </t>
  </si>
  <si>
    <t>Dārznieks</t>
  </si>
  <si>
    <t>Veļas mazgātājs</t>
  </si>
  <si>
    <t>Tehniķis</t>
  </si>
  <si>
    <t>Medicīnas māsa</t>
  </si>
  <si>
    <t>Remontstrādnieks (galdnieks, atslēdznieks, elektromontieris)</t>
  </si>
  <si>
    <t xml:space="preserve">Remontstrādnieks (galdnieks, atslēdznieks, elektromontieris) </t>
  </si>
  <si>
    <t xml:space="preserve">Remontstrādnieks (galdnieks, atslēdznieks, elektromontieris)                </t>
  </si>
  <si>
    <t>Virtuves darbinieks</t>
  </si>
  <si>
    <t>Ēdnīcas darbinieks</t>
  </si>
  <si>
    <r>
      <t xml:space="preserve">Skolotāja palīgs                                              </t>
    </r>
    <r>
      <rPr>
        <i/>
        <sz val="11"/>
        <rFont val="Arial"/>
        <family val="2"/>
      </rPr>
      <t xml:space="preserve">      </t>
    </r>
    <r>
      <rPr>
        <sz val="11"/>
        <rFont val="Arial"/>
        <family val="2"/>
      </rPr>
      <t xml:space="preserve">                    </t>
    </r>
  </si>
  <si>
    <r>
      <t>Skolotāja palīgs</t>
    </r>
    <r>
      <rPr>
        <i/>
        <sz val="11"/>
        <rFont val="Arial"/>
        <family val="2"/>
      </rPr>
      <t xml:space="preserve">                                                   </t>
    </r>
    <r>
      <rPr>
        <i/>
        <sz val="10"/>
        <rFont val="Arial"/>
        <family val="2"/>
        <charset val="186"/>
      </rPr>
      <t/>
    </r>
  </si>
  <si>
    <r>
      <t xml:space="preserve">Apkopējs    </t>
    </r>
    <r>
      <rPr>
        <i/>
        <sz val="11"/>
        <rFont val="Arial"/>
        <family val="2"/>
      </rPr>
      <t xml:space="preserve">                           </t>
    </r>
  </si>
  <si>
    <r>
      <t xml:space="preserve">Sētnieks                              </t>
    </r>
    <r>
      <rPr>
        <i/>
        <sz val="11"/>
        <rFont val="Arial"/>
        <family val="2"/>
      </rPr>
      <t xml:space="preserve"> </t>
    </r>
  </si>
  <si>
    <r>
      <t xml:space="preserve">Remontstrādnieks (galdnieks, atslēdznieks, elektromontieris)                                  </t>
    </r>
    <r>
      <rPr>
        <i/>
        <sz val="11"/>
        <rFont val="Arial"/>
        <family val="2"/>
      </rPr>
      <t xml:space="preserve">  </t>
    </r>
  </si>
  <si>
    <r>
      <t xml:space="preserve">Sētnieks                            </t>
    </r>
    <r>
      <rPr>
        <i/>
        <sz val="11"/>
        <rFont val="Arial"/>
        <family val="2"/>
      </rPr>
      <t xml:space="preserve">  </t>
    </r>
    <r>
      <rPr>
        <sz val="11"/>
        <rFont val="Arial"/>
        <family val="2"/>
      </rPr>
      <t xml:space="preserve">                                        </t>
    </r>
  </si>
  <si>
    <r>
      <t xml:space="preserve">Sētnieks                                                      </t>
    </r>
    <r>
      <rPr>
        <i/>
        <sz val="11"/>
        <rFont val="Arial"/>
        <family val="2"/>
      </rPr>
      <t xml:space="preserve">  </t>
    </r>
    <r>
      <rPr>
        <sz val="11"/>
        <rFont val="Arial"/>
        <family val="2"/>
      </rPr>
      <t xml:space="preserve">                                    </t>
    </r>
  </si>
  <si>
    <t>Mazsalacas pirmsskolas izglītības iestāde „Dārziņš"</t>
  </si>
  <si>
    <t xml:space="preserve">Remontstrādnieks                 </t>
  </si>
  <si>
    <t>3119 44</t>
  </si>
  <si>
    <t>9121 01</t>
  </si>
  <si>
    <t xml:space="preserve">Remontstrādnieks (galdnieks)                             </t>
  </si>
  <si>
    <t xml:space="preserve"> Valmieras pirmsskolas izglītības iestāde „Ābelīte” </t>
  </si>
  <si>
    <t>Valmieras pirmsskolas izglītības iestāde „Krācītes”</t>
  </si>
  <si>
    <t>Valmieras pirmsskolas izglītības iestāde „Pienenīte”</t>
  </si>
  <si>
    <t>Remontstrādnieks</t>
  </si>
  <si>
    <t>Kurinātājs</t>
  </si>
  <si>
    <t>8182 04</t>
  </si>
  <si>
    <t>* sezonas darba darbinieki vai darbinieki uz noteiktu laiku</t>
  </si>
  <si>
    <t>Kurinātājs*</t>
  </si>
  <si>
    <t>Amatu saime vai                                                  Profesiju grupa/ārstn.pers./</t>
  </si>
  <si>
    <t>Mēnešalgas grupa / kvalifikācijas kategorija</t>
  </si>
  <si>
    <t>Valmieras Pārgaujas Valsts ģimnāzija</t>
  </si>
  <si>
    <t>Direktora vietnieks administratīvi saimnieciskajā darbā</t>
  </si>
  <si>
    <t>Automobiļa vadītājs</t>
  </si>
  <si>
    <t>8322 01</t>
  </si>
  <si>
    <t>Sekretārs</t>
  </si>
  <si>
    <t>4120 01</t>
  </si>
  <si>
    <t>3141 02</t>
  </si>
  <si>
    <t xml:space="preserve">Remontstrādnieks                                                 (galdnieks, atslēdznieks, elektromontieris)                                                                      </t>
  </si>
  <si>
    <t xml:space="preserve">Remontstrādnieks                                                       (galdnieks, atslēdznieks, elektromontieris)                                                                          </t>
  </si>
  <si>
    <t>Sargs</t>
  </si>
  <si>
    <t>9629 07</t>
  </si>
  <si>
    <t xml:space="preserve">Apkopējs                                                 </t>
  </si>
  <si>
    <t>Valmieras Valsts ģimnāzija</t>
  </si>
  <si>
    <t xml:space="preserve">Direktora vietnieks administratīvi saimnieciskajā darbā                      </t>
  </si>
  <si>
    <t>Saskaņā ar izglītības dokumentiem</t>
  </si>
  <si>
    <t>Valmieras 2.vidusskola</t>
  </si>
  <si>
    <t xml:space="preserve">Sekretārs                              </t>
  </si>
  <si>
    <t xml:space="preserve">Skolotāja palīgs                                                 </t>
  </si>
  <si>
    <t xml:space="preserve">III </t>
  </si>
  <si>
    <t>Remontstrādnieks                                                                    (galdnieks, atslēdznieks, elektromontieris)</t>
  </si>
  <si>
    <t xml:space="preserve">Garderobists                                                                                                                   </t>
  </si>
  <si>
    <t>9629 03</t>
  </si>
  <si>
    <t xml:space="preserve">Apkopējs </t>
  </si>
  <si>
    <t xml:space="preserve">Labiekārtošanas strādnieks                          </t>
  </si>
  <si>
    <t>9214 03</t>
  </si>
  <si>
    <t>Valmieras 5.vidusskola</t>
  </si>
  <si>
    <t>Automobīļa vadītājs</t>
  </si>
  <si>
    <t xml:space="preserve">Sekretārs                                                                                     </t>
  </si>
  <si>
    <t>Remontstrādnieks (galdnieks,atslēdznieks,elektromontieris)</t>
  </si>
  <si>
    <t>Valmieras Viestura vidusskola</t>
  </si>
  <si>
    <t xml:space="preserve">Skatuves meistars </t>
  </si>
  <si>
    <t>7115 06</t>
  </si>
  <si>
    <t xml:space="preserve">Sētnieks                                                                                   </t>
  </si>
  <si>
    <t>Remontstrādnieks                                                               (galdnieks, atslēdznieks, elektromontieris)</t>
  </si>
  <si>
    <t xml:space="preserve">Apkopējs                                                                                                </t>
  </si>
  <si>
    <t>Mazsalacas vidusskola</t>
  </si>
  <si>
    <t xml:space="preserve">Automobiļa vadītājs </t>
  </si>
  <si>
    <t>Santehniķis</t>
  </si>
  <si>
    <t>7126 01</t>
  </si>
  <si>
    <t xml:space="preserve">Tehniskais strādnieks                                            </t>
  </si>
  <si>
    <t>9333 08</t>
  </si>
  <si>
    <t>7543 08</t>
  </si>
  <si>
    <t>Dežurants</t>
  </si>
  <si>
    <t>I A</t>
  </si>
  <si>
    <t xml:space="preserve">Garderobists  </t>
  </si>
  <si>
    <t>Naukšēnu vidusskola</t>
  </si>
  <si>
    <t>Virtuves vadītājs</t>
  </si>
  <si>
    <t>5151 05</t>
  </si>
  <si>
    <t>5311 01</t>
  </si>
  <si>
    <t>Pavārs</t>
  </si>
  <si>
    <t>5120 02</t>
  </si>
  <si>
    <t>Garderobists</t>
  </si>
  <si>
    <t>2359 07</t>
  </si>
  <si>
    <t>Rūjienas vidusskola</t>
  </si>
  <si>
    <t>Sporta halles administrators</t>
  </si>
  <si>
    <t>Burtnieku Ausekļa pamatskola</t>
  </si>
  <si>
    <t>Garderobists/dežūrapkopējs</t>
  </si>
  <si>
    <t>Kurinātājs **</t>
  </si>
  <si>
    <t>Sporta zāles pārzinis</t>
  </si>
  <si>
    <t>5151 06</t>
  </si>
  <si>
    <t>9614 01</t>
  </si>
  <si>
    <t>Rencēnu pamatskola</t>
  </si>
  <si>
    <t>Izglītības iestādes muzeja speciālists</t>
  </si>
  <si>
    <t>2621 06</t>
  </si>
  <si>
    <t>Palīgstrādnieks</t>
  </si>
  <si>
    <t>9329 09</t>
  </si>
  <si>
    <t>Dārznieks - sporta zāles dežurtants</t>
  </si>
  <si>
    <t>Jura Neikena Dikļu pamatskola</t>
  </si>
  <si>
    <t>Pirmsskolas izglītība "Cielaviņa"</t>
  </si>
  <si>
    <t>8162 03</t>
  </si>
  <si>
    <t>Pirmsskolas izglītības grupa Zilākalnā</t>
  </si>
  <si>
    <t>Kocēnu pamatskola</t>
  </si>
  <si>
    <t xml:space="preserve">II </t>
  </si>
  <si>
    <t xml:space="preserve">Medicīnas māsa                                              </t>
  </si>
  <si>
    <t>Rubenes pamatskola</t>
  </si>
  <si>
    <t>J. Endzelīna Kauguru pamatskola</t>
  </si>
  <si>
    <t>Saimniecības strādnieks</t>
  </si>
  <si>
    <t>9211 01</t>
  </si>
  <si>
    <t>3116 06</t>
  </si>
  <si>
    <t>Strenču pamatskola</t>
  </si>
  <si>
    <t>5151 11</t>
  </si>
  <si>
    <t>Laborants</t>
  </si>
  <si>
    <t>Valmieras sākumskola</t>
  </si>
  <si>
    <t>Remontstrādnieks                                                                  (galdnieks, atslēdznieks, elektromontieris)</t>
  </si>
  <si>
    <t>Valmieras Pārgaujas sākumskola</t>
  </si>
  <si>
    <t>Remontstrādnieks                                                                        (galdnieks, atslēdznieks, elektromontieris)</t>
  </si>
  <si>
    <t xml:space="preserve">Direktora vietnieks                                           administratīvi saimnieciskajā darbā                                                                                                                                    </t>
  </si>
  <si>
    <t>1345 09</t>
  </si>
  <si>
    <t>3114 02</t>
  </si>
  <si>
    <t xml:space="preserve">Skolotāja palīgs                                               </t>
  </si>
  <si>
    <t xml:space="preserve">Surdotulks                                                        </t>
  </si>
  <si>
    <t>3412 04</t>
  </si>
  <si>
    <t xml:space="preserve">Galdnieks                                                                                     </t>
  </si>
  <si>
    <t>7522 01</t>
  </si>
  <si>
    <t>Remontstrādnieks                                      (galdnieks, atslēdznieks, elektromontieris)</t>
  </si>
  <si>
    <t>3214 06</t>
  </si>
  <si>
    <t xml:space="preserve">Funkcionālais speciālists (fizioterapeits, ergoterapeits, audiologopēds, mākslas terapeits)                                                       </t>
  </si>
  <si>
    <r>
      <t xml:space="preserve">Skolotāja palīgs                                                  </t>
    </r>
    <r>
      <rPr>
        <i/>
        <sz val="10"/>
        <rFont val="Arial"/>
        <family val="2"/>
        <charset val="186"/>
      </rPr>
      <t/>
    </r>
  </si>
  <si>
    <r>
      <t xml:space="preserve">Remontstrādnieks (galdnieks, atslēdznieks, elektromontieris)                    </t>
    </r>
    <r>
      <rPr>
        <i/>
        <sz val="10"/>
        <rFont val="Arial"/>
        <family val="2"/>
        <charset val="186"/>
      </rPr>
      <t/>
    </r>
  </si>
  <si>
    <t xml:space="preserve">Sētnieks                                                                                                  </t>
  </si>
  <si>
    <t xml:space="preserve">Ārsts                                                                          </t>
  </si>
  <si>
    <t xml:space="preserve">Medicīnas māsa                                                                               </t>
  </si>
  <si>
    <t>Saimniecisko darbu speciālists</t>
  </si>
  <si>
    <t>Skolotāja palīgs **</t>
  </si>
  <si>
    <t>Dežurants- noliktavas pārzinis</t>
  </si>
  <si>
    <t>*darba algas likme noteikta atbilstoši Valmieras novada pašvaldības domes lēmumam par valsts attiecīgā mācību gada piešķirtās mērķdotācijas Valmieras novada pašvaldības dibināto vispārējās izglītības, interešu izglītības un speciālās izglītības iestāžu pedagogu darba samaksai sadales kārtības noteikšanu</t>
  </si>
  <si>
    <t>** sezonas darba darbinieki vai darbinieki uz noteiktu laiku</t>
  </si>
  <si>
    <t>2.pielikums</t>
  </si>
  <si>
    <t>1.pielikums</t>
  </si>
  <si>
    <t>Valmieras Jaunatnes centrs "Vinda"</t>
  </si>
  <si>
    <t xml:space="preserve">Jaunatnes lietu speciālists                                                         </t>
  </si>
  <si>
    <t>2422 27</t>
  </si>
  <si>
    <t xml:space="preserve">Kultūras pasākumu organizators                                                         </t>
  </si>
  <si>
    <t>3435 20</t>
  </si>
  <si>
    <t xml:space="preserve">Jaunatnes darbinieks                                                         </t>
  </si>
  <si>
    <t>2422 57</t>
  </si>
  <si>
    <t xml:space="preserve">Sporta pasākumu organizators                    </t>
  </si>
  <si>
    <t>3423 03</t>
  </si>
  <si>
    <t xml:space="preserve">Apkopējs                                                                                        </t>
  </si>
  <si>
    <t xml:space="preserve">Sētnieks     </t>
  </si>
  <si>
    <t xml:space="preserve">Remontstrādnieks (galdnieks, atslēdznieks, elektromontieris)                                                                                         </t>
  </si>
  <si>
    <t xml:space="preserve">Rūjienas Jauniešu centrs </t>
  </si>
  <si>
    <t>Vadītājs</t>
  </si>
  <si>
    <t>1213 23</t>
  </si>
  <si>
    <t xml:space="preserve"> I</t>
  </si>
  <si>
    <t xml:space="preserve">Burtnieku Jauniešu centrs </t>
  </si>
  <si>
    <t>Trikātas Jauniešu centrs</t>
  </si>
  <si>
    <t xml:space="preserve">Vadītājs                                  </t>
  </si>
  <si>
    <t>Valmieras Sporta skola</t>
  </si>
  <si>
    <r>
      <t xml:space="preserve">Direktora vietnieks administratīvi saimnieciskajā darbā                                                         </t>
    </r>
    <r>
      <rPr>
        <i/>
        <sz val="10"/>
        <rFont val="Arial"/>
        <family val="2"/>
        <charset val="186"/>
      </rPr>
      <t/>
    </r>
  </si>
  <si>
    <t>Strādnieks</t>
  </si>
  <si>
    <r>
      <t xml:space="preserve">Dežurants                                                                                </t>
    </r>
    <r>
      <rPr>
        <i/>
        <sz val="10"/>
        <rFont val="Arial"/>
        <family val="2"/>
        <charset val="186"/>
      </rPr>
      <t/>
    </r>
  </si>
  <si>
    <t xml:space="preserve">Ārsts                                                                                         </t>
  </si>
  <si>
    <t xml:space="preserve">Medicīnas māsa                                                                                                                                        </t>
  </si>
  <si>
    <t>Kocēnu Sporta skola</t>
  </si>
  <si>
    <t xml:space="preserve">Direktora vietnieks administratīvi saimnieciskajā darbā                                                           </t>
  </si>
  <si>
    <t>Apkopējs*</t>
  </si>
  <si>
    <t>Valmieras Mūzikas skola</t>
  </si>
  <si>
    <t xml:space="preserve">Dežurants                                                                             </t>
  </si>
  <si>
    <t>Rūjienas Mūzikas skola</t>
  </si>
  <si>
    <t>Strenču Mūzikas skola</t>
  </si>
  <si>
    <t>Valmieras Dizaina un mākslas vidusskola</t>
  </si>
  <si>
    <r>
      <t xml:space="preserve">Kultūras projektu vadītājs                                                   </t>
    </r>
    <r>
      <rPr>
        <i/>
        <sz val="11"/>
        <rFont val="Arial"/>
        <family val="2"/>
      </rPr>
      <t xml:space="preserve">  </t>
    </r>
  </si>
  <si>
    <t>3435 23</t>
  </si>
  <si>
    <r>
      <t xml:space="preserve">Sētnieks                                                                                           </t>
    </r>
    <r>
      <rPr>
        <i/>
        <sz val="11"/>
        <rFont val="Arial"/>
        <family val="2"/>
      </rPr>
      <t xml:space="preserve"> </t>
    </r>
  </si>
  <si>
    <t>Mazsalacas Mūzikas un mākslas skola</t>
  </si>
  <si>
    <t>Rūjienas Mākslas skola</t>
  </si>
  <si>
    <t>3.pielikums</t>
  </si>
  <si>
    <t>3. Apsaimniekošana</t>
  </si>
  <si>
    <t>20.3. Informācijas pārvaldība. Dokumentu pārvaldība</t>
  </si>
  <si>
    <t>33. Pedagoģiskās darbības atbalsts</t>
  </si>
  <si>
    <t>16. Fiziskais un kvalificētais darbs</t>
  </si>
  <si>
    <t>2. Apgāde (iepirkumi)</t>
  </si>
  <si>
    <t xml:space="preserve">3. Apsaimniekošana </t>
  </si>
  <si>
    <t xml:space="preserve">16. Fiziskais un kvalificētais atbalsts </t>
  </si>
  <si>
    <t>20.2. Informācijas pārvaldība. Bibliotēku pakalpojumi</t>
  </si>
  <si>
    <t>46.1. Transportlīdzekļa vadīšana un apkope. Autotransporta vadīšana</t>
  </si>
  <si>
    <t>42. Sekretariāts</t>
  </si>
  <si>
    <t>4. Apsardze un uzraudzība</t>
  </si>
  <si>
    <t>20.5. Informācijas pārvaldība. Muzeju pakalpojumi</t>
  </si>
  <si>
    <t>36. Politikas ieviešana</t>
  </si>
  <si>
    <t>40. Radošie darbi</t>
  </si>
  <si>
    <t>44. Sporta organizēšana un profesionālais sports</t>
  </si>
  <si>
    <t>37. Politikas plānošana</t>
  </si>
  <si>
    <t>39.1. Projektu vadība, īstenošana un uzraudzība. Projektu vadība un īstenošana</t>
  </si>
  <si>
    <t>Nr. un nosaukums</t>
  </si>
  <si>
    <t>3341 04</t>
  </si>
  <si>
    <t>47. Tulkošana</t>
  </si>
  <si>
    <t>Naktsauklis</t>
  </si>
  <si>
    <t xml:space="preserve">Auklis ** </t>
  </si>
  <si>
    <t>Lietvedis</t>
  </si>
  <si>
    <t xml:space="preserve">Laborants                                                          </t>
  </si>
  <si>
    <t xml:space="preserve">Dežurants                                                                                                </t>
  </si>
  <si>
    <t xml:space="preserve">Dežurants                     </t>
  </si>
  <si>
    <t xml:space="preserve">Laborants  </t>
  </si>
  <si>
    <t>Saimniecības pārzinis</t>
  </si>
  <si>
    <t xml:space="preserve">Laborants                                              </t>
  </si>
  <si>
    <t xml:space="preserve">Tehniķis                                                          </t>
  </si>
  <si>
    <t xml:space="preserve">Dežurants                                                             </t>
  </si>
  <si>
    <t xml:space="preserve">Tehniķis    </t>
  </si>
  <si>
    <t>Internāta, dienesta viesnīcas skolotājs</t>
  </si>
  <si>
    <t>Valmieras novada pašvaldības interešu izglītības iestāžu</t>
  </si>
  <si>
    <t xml:space="preserve">  AMATU SARAKSTS  </t>
  </si>
  <si>
    <t>Valmieras novada vispārējo izglītības iestāžu</t>
  </si>
  <si>
    <t>Valmieras novada pašvaldības pirmsskolas izglītības iestāžu</t>
  </si>
  <si>
    <t xml:space="preserve">Auklis                                                                                                                                       </t>
  </si>
  <si>
    <t xml:space="preserve">Auklis                                                                                                                                          </t>
  </si>
  <si>
    <t xml:space="preserve">Dežurants                           </t>
  </si>
  <si>
    <t xml:space="preserve">Matīšu pamatskola                                     </t>
  </si>
  <si>
    <t xml:space="preserve">Valmieras Gaujas krasta vidusskola-attīstības centrs (Leona Paegles 5 un Leona Paegles 20, Valmiera, Valmieras novads, LV-4201)                                                              </t>
  </si>
  <si>
    <t xml:space="preserve">Valmieras Gaujas krasta vidusskola-attīstības centrs (Jumaras iela 9, Valmiera, Valmieras novads, LV-4201)                                        </t>
  </si>
  <si>
    <t xml:space="preserve">Administrators                                                                                                                                              </t>
  </si>
  <si>
    <t>4222 07</t>
  </si>
  <si>
    <t>25. Klientu apkalpošana</t>
  </si>
  <si>
    <t xml:space="preserve">Dežurants                                                                                       </t>
  </si>
  <si>
    <t>Vienību skaits līdz šim</t>
  </si>
  <si>
    <t>Vienību skaits PĒC</t>
  </si>
  <si>
    <t>KOPĀ:</t>
  </si>
  <si>
    <r>
      <t xml:space="preserve">Sekretārs                                                                            </t>
    </r>
    <r>
      <rPr>
        <i/>
        <sz val="11"/>
        <rFont val="Arial"/>
        <family val="2"/>
        <charset val="186"/>
      </rPr>
      <t xml:space="preserve"> </t>
    </r>
  </si>
  <si>
    <r>
      <t>Remontstrādnieks                                                           (galdnieks, atslēdznieks, elektromontieris)</t>
    </r>
    <r>
      <rPr>
        <b/>
        <sz val="11"/>
        <rFont val="Arial"/>
        <family val="2"/>
        <charset val="186"/>
      </rPr>
      <t xml:space="preserve">                             </t>
    </r>
  </si>
  <si>
    <r>
      <t xml:space="preserve">Apkopējs                                                                                         </t>
    </r>
    <r>
      <rPr>
        <i/>
        <sz val="11"/>
        <rFont val="Arial"/>
        <family val="2"/>
        <charset val="186"/>
      </rPr>
      <t xml:space="preserve">  </t>
    </r>
    <r>
      <rPr>
        <sz val="11"/>
        <rFont val="Arial"/>
        <family val="2"/>
        <charset val="186"/>
      </rPr>
      <t xml:space="preserve">                                                 </t>
    </r>
    <r>
      <rPr>
        <i/>
        <sz val="11"/>
        <rFont val="Arial"/>
        <family val="2"/>
        <charset val="186"/>
      </rPr>
      <t xml:space="preserve">   </t>
    </r>
    <r>
      <rPr>
        <sz val="11"/>
        <rFont val="Arial"/>
        <family val="2"/>
        <charset val="186"/>
      </rPr>
      <t xml:space="preserve">    </t>
    </r>
  </si>
  <si>
    <r>
      <t xml:space="preserve">Sekretārs                                                                                              </t>
    </r>
    <r>
      <rPr>
        <i/>
        <sz val="11"/>
        <rFont val="Arial"/>
        <family val="2"/>
        <charset val="186"/>
      </rPr>
      <t xml:space="preserve">  </t>
    </r>
    <r>
      <rPr>
        <sz val="11"/>
        <rFont val="Arial"/>
        <family val="2"/>
        <charset val="186"/>
      </rPr>
      <t xml:space="preserve">                             </t>
    </r>
  </si>
  <si>
    <r>
      <t xml:space="preserve">Sētnieks                                                                                                        </t>
    </r>
    <r>
      <rPr>
        <i/>
        <sz val="11"/>
        <rFont val="Arial"/>
        <family val="2"/>
        <charset val="186"/>
      </rPr>
      <t xml:space="preserve">  </t>
    </r>
    <r>
      <rPr>
        <sz val="11"/>
        <rFont val="Arial"/>
        <family val="2"/>
        <charset val="186"/>
      </rPr>
      <t xml:space="preserve">                                </t>
    </r>
  </si>
  <si>
    <r>
      <t>Sētnieks</t>
    </r>
    <r>
      <rPr>
        <i/>
        <sz val="11"/>
        <rFont val="Arial"/>
        <family val="2"/>
        <charset val="186"/>
      </rPr>
      <t xml:space="preserve">                                                  </t>
    </r>
  </si>
  <si>
    <r>
      <t xml:space="preserve">Dežurants                                                                     </t>
    </r>
    <r>
      <rPr>
        <i/>
        <sz val="11"/>
        <rFont val="Arial"/>
        <family val="2"/>
        <charset val="186"/>
      </rPr>
      <t xml:space="preserve"> </t>
    </r>
    <r>
      <rPr>
        <sz val="11"/>
        <rFont val="Arial"/>
        <family val="2"/>
        <charset val="186"/>
      </rPr>
      <t xml:space="preserve">  </t>
    </r>
  </si>
  <si>
    <r>
      <t xml:space="preserve">Apkopējs                                                                                                                                                            </t>
    </r>
    <r>
      <rPr>
        <i/>
        <sz val="11"/>
        <rFont val="Arial"/>
        <family val="2"/>
        <charset val="186"/>
      </rPr>
      <t xml:space="preserve">     </t>
    </r>
    <r>
      <rPr>
        <sz val="11"/>
        <rFont val="Arial"/>
        <family val="2"/>
        <charset val="186"/>
      </rPr>
      <t xml:space="preserve">     </t>
    </r>
  </si>
  <si>
    <r>
      <t xml:space="preserve">Apkopējs                                                                                                       </t>
    </r>
    <r>
      <rPr>
        <i/>
        <sz val="11"/>
        <rFont val="Arial"/>
        <family val="2"/>
        <charset val="186"/>
      </rPr>
      <t xml:space="preserve">   </t>
    </r>
    <r>
      <rPr>
        <sz val="11"/>
        <rFont val="Arial"/>
        <family val="2"/>
        <charset val="186"/>
      </rPr>
      <t xml:space="preserve">            </t>
    </r>
  </si>
  <si>
    <r>
      <t xml:space="preserve">Sētnieks   </t>
    </r>
    <r>
      <rPr>
        <i/>
        <sz val="11"/>
        <rFont val="Arial"/>
        <family val="2"/>
        <charset val="186"/>
      </rPr>
      <t xml:space="preserve">                                                                                       </t>
    </r>
    <r>
      <rPr>
        <sz val="11"/>
        <rFont val="Arial"/>
        <family val="2"/>
        <charset val="186"/>
      </rPr>
      <t xml:space="preserve">                                  </t>
    </r>
  </si>
  <si>
    <r>
      <t xml:space="preserve">Medicīnas māsa </t>
    </r>
    <r>
      <rPr>
        <i/>
        <sz val="11"/>
        <rFont val="Arial"/>
        <family val="2"/>
        <charset val="186"/>
      </rPr>
      <t xml:space="preserve">                                                                        </t>
    </r>
  </si>
  <si>
    <r>
      <t xml:space="preserve">Valmieras Gaujas krasta vidusskola-attīstības centrs (Skolas iela 5 un Nākotnes iela 1, </t>
    </r>
    <r>
      <rPr>
        <b/>
        <u/>
        <sz val="11"/>
        <rFont val="Arial"/>
        <family val="2"/>
        <charset val="186"/>
      </rPr>
      <t>Vaidava</t>
    </r>
    <r>
      <rPr>
        <b/>
        <sz val="11"/>
        <rFont val="Arial"/>
        <family val="2"/>
        <charset val="186"/>
      </rPr>
      <t xml:space="preserve">, Kocēnu pagasts, Valmieras novads, LV-4228)                                                         </t>
    </r>
  </si>
  <si>
    <r>
      <t xml:space="preserve">Dežurants       </t>
    </r>
    <r>
      <rPr>
        <i/>
        <sz val="11"/>
        <color indexed="10"/>
        <rFont val="Arial"/>
        <family val="2"/>
        <charset val="186"/>
      </rPr>
      <t xml:space="preserve">   </t>
    </r>
    <r>
      <rPr>
        <sz val="11"/>
        <rFont val="Arial"/>
        <family val="2"/>
        <charset val="186"/>
      </rPr>
      <t xml:space="preserve">                                                                                         </t>
    </r>
  </si>
  <si>
    <r>
      <t xml:space="preserve">Trikātas pamatskola                                     </t>
    </r>
    <r>
      <rPr>
        <sz val="11"/>
        <rFont val="Arial"/>
        <family val="2"/>
        <charset val="186"/>
      </rPr>
      <t xml:space="preserve">  </t>
    </r>
  </si>
  <si>
    <t xml:space="preserve">Apkopējs                                                                                                                                           </t>
  </si>
  <si>
    <t>domes 28.03.2024. lēmumam</t>
  </si>
  <si>
    <t xml:space="preserve">Apkopējs                                                              </t>
  </si>
  <si>
    <t xml:space="preserve">Apkopējs                                           </t>
  </si>
  <si>
    <t xml:space="preserve">Kurinātājs **                                         </t>
  </si>
  <si>
    <t xml:space="preserve">Kurinātājs </t>
  </si>
  <si>
    <t xml:space="preserve">Ārsts </t>
  </si>
  <si>
    <r>
      <t xml:space="preserve">Veļas pārzinis                                                               </t>
    </r>
    <r>
      <rPr>
        <i/>
        <sz val="11"/>
        <rFont val="Arial"/>
        <family val="2"/>
        <charset val="186"/>
      </rPr>
      <t xml:space="preserve"> </t>
    </r>
  </si>
  <si>
    <t xml:space="preserve">Apkopējs                                                                  </t>
  </si>
  <si>
    <t xml:space="preserve">Funkcionālais speciālists (fizioterapeits, ergoterapeits, audiologopēds, mākslas terapeits)                                        </t>
  </si>
  <si>
    <t xml:space="preserve">Medicīnas māsa                         </t>
  </si>
  <si>
    <r>
      <t xml:space="preserve">Tehniķis </t>
    </r>
    <r>
      <rPr>
        <sz val="11"/>
        <color indexed="10"/>
        <rFont val="Arial"/>
        <family val="2"/>
        <charset val="186"/>
      </rPr>
      <t>(Svītrot ar 28.03.2024. domes lēmumu Nr.___, tiek piemērots ar 02.05.2024. )</t>
    </r>
  </si>
  <si>
    <t>Nr.109 (protokols Nr.4,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</si>
</sst>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
  </numFmts>
  <fonts count="21" x14ac:knownFonts="1">
    <font>
      <sz val="10"/>
      <name val="Arial"/>
      <charset val="186"/>
    </font>
    <font>
      <sz val="10"/>
      <name val="Arial"/>
      <family val="2"/>
    </font>
    <font>
      <sz val="8"/>
      <name val="Arial"/>
      <family val="2"/>
    </font>
    <font>
      <i/>
      <sz val="10"/>
      <name val="Arial"/>
      <family val="2"/>
      <charset val="186"/>
    </font>
    <font>
      <sz val="11"/>
      <name val="Arial"/>
      <family val="2"/>
    </font>
    <font>
      <b/>
      <sz val="11"/>
      <name val="Arial"/>
      <family val="2"/>
    </font>
    <font>
      <b/>
      <sz val="10"/>
      <name val="Arial"/>
      <family val="2"/>
    </font>
    <font>
      <i/>
      <sz val="11"/>
      <name val="Arial"/>
      <family val="2"/>
    </font>
    <font>
      <i/>
      <sz val="10"/>
      <name val="Arial"/>
      <family val="2"/>
    </font>
    <font>
      <sz val="10"/>
      <name val="Arial"/>
      <family val="2"/>
      <charset val="186"/>
    </font>
    <font>
      <b/>
      <sz val="11"/>
      <name val="Arial"/>
      <family val="2"/>
      <charset val="186"/>
    </font>
    <font>
      <sz val="11"/>
      <name val="Arial"/>
      <family val="2"/>
      <charset val="186"/>
    </font>
    <font>
      <b/>
      <sz val="12"/>
      <name val="Arial"/>
      <family val="2"/>
      <charset val="186"/>
    </font>
    <font>
      <b/>
      <sz val="12"/>
      <name val="Arial"/>
      <family val="2"/>
    </font>
    <font>
      <i/>
      <sz val="11"/>
      <name val="Arial"/>
      <family val="2"/>
      <charset val="186"/>
    </font>
    <font>
      <b/>
      <u/>
      <sz val="11"/>
      <name val="Arial"/>
      <family val="2"/>
      <charset val="186"/>
    </font>
    <font>
      <i/>
      <sz val="11"/>
      <color indexed="10"/>
      <name val="Arial"/>
      <family val="2"/>
      <charset val="186"/>
    </font>
    <font>
      <sz val="11"/>
      <color indexed="10"/>
      <name val="Arial"/>
      <family val="2"/>
      <charset val="186"/>
    </font>
    <font>
      <sz val="11"/>
      <color rgb="FF000000"/>
      <name val="Calibri"/>
      <family val="2"/>
      <charset val="186"/>
    </font>
    <font>
      <sz val="10"/>
      <color rgb="FFFF0000"/>
      <name val="Arial"/>
      <family val="2"/>
    </font>
    <font>
      <sz val="11"/>
      <color rgb="FFFF0000"/>
      <name val="Arial"/>
      <family val="2"/>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s>
  <cellStyleXfs count="2">
    <xf numFmtId="0" fontId="0" fillId="0" borderId="0"/>
    <xf numFmtId="0" fontId="18" fillId="0" borderId="0"/>
  </cellStyleXfs>
  <cellXfs count="244">
    <xf numFmtId="0" fontId="0" fillId="0" borderId="0" xfId="0"/>
    <xf numFmtId="0" fontId="4" fillId="3" borderId="1" xfId="0" applyFont="1" applyFill="1" applyBorder="1" applyAlignment="1">
      <alignment horizontal="left" vertical="center"/>
    </xf>
    <xf numFmtId="0" fontId="4" fillId="3" borderId="1" xfId="0" applyFont="1" applyFill="1" applyBorder="1" applyAlignment="1">
      <alignment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 fillId="3" borderId="0" xfId="0" applyFont="1" applyFill="1"/>
    <xf numFmtId="2" fontId="4" fillId="3" borderId="1" xfId="0" applyNumberFormat="1" applyFont="1" applyFill="1" applyBorder="1" applyAlignment="1">
      <alignment horizontal="center" vertical="center" wrapText="1"/>
    </xf>
    <xf numFmtId="2" fontId="4" fillId="3" borderId="1"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0" fontId="4" fillId="3" borderId="1" xfId="0" applyFont="1" applyFill="1" applyBorder="1" applyAlignment="1">
      <alignment horizontal="left" wrapText="1"/>
    </xf>
    <xf numFmtId="0" fontId="4" fillId="3" borderId="1" xfId="0" applyFont="1" applyFill="1" applyBorder="1" applyAlignment="1">
      <alignment vertical="center" wrapText="1"/>
    </xf>
    <xf numFmtId="1" fontId="4" fillId="3" borderId="2" xfId="0" applyNumberFormat="1" applyFont="1" applyFill="1" applyBorder="1" applyAlignment="1">
      <alignment horizontal="center" vertical="center" wrapText="1"/>
    </xf>
    <xf numFmtId="0" fontId="4" fillId="3" borderId="1" xfId="0" applyFont="1" applyFill="1" applyBorder="1" applyAlignment="1">
      <alignment horizontal="left"/>
    </xf>
    <xf numFmtId="0" fontId="5" fillId="3" borderId="0" xfId="0" applyFont="1" applyFill="1" applyAlignment="1">
      <alignment horizontal="center"/>
    </xf>
    <xf numFmtId="0" fontId="2" fillId="3" borderId="0" xfId="0" applyFont="1" applyFill="1"/>
    <xf numFmtId="0" fontId="5" fillId="3" borderId="1" xfId="0" applyFont="1" applyFill="1" applyBorder="1" applyAlignment="1">
      <alignment horizontal="left" wrapText="1"/>
    </xf>
    <xf numFmtId="0" fontId="4" fillId="3" borderId="3" xfId="0" applyFont="1" applyFill="1" applyBorder="1" applyAlignment="1">
      <alignment horizontal="left" wrapText="1"/>
    </xf>
    <xf numFmtId="0" fontId="4" fillId="3" borderId="3" xfId="0" applyFont="1" applyFill="1" applyBorder="1" applyAlignment="1">
      <alignment horizontal="center" vertical="center"/>
    </xf>
    <xf numFmtId="2" fontId="4" fillId="3" borderId="4" xfId="0" applyNumberFormat="1" applyFont="1" applyFill="1" applyBorder="1" applyAlignment="1">
      <alignment horizontal="center" vertical="center"/>
    </xf>
    <xf numFmtId="0" fontId="4" fillId="3" borderId="5" xfId="0" applyFont="1" applyFill="1" applyBorder="1" applyAlignment="1">
      <alignment horizontal="left" vertical="center" wrapText="1"/>
    </xf>
    <xf numFmtId="0" fontId="4" fillId="3" borderId="5" xfId="0" applyFont="1" applyFill="1" applyBorder="1" applyAlignment="1">
      <alignment vertical="center" wrapText="1"/>
    </xf>
    <xf numFmtId="184" fontId="4" fillId="3" borderId="4" xfId="0" applyNumberFormat="1" applyFont="1" applyFill="1" applyBorder="1" applyAlignment="1">
      <alignment horizontal="center" vertical="center"/>
    </xf>
    <xf numFmtId="0" fontId="4" fillId="3" borderId="5" xfId="0" applyFont="1" applyFill="1" applyBorder="1"/>
    <xf numFmtId="0" fontId="4" fillId="3" borderId="1" xfId="0" applyFont="1" applyFill="1" applyBorder="1"/>
    <xf numFmtId="0" fontId="6" fillId="3" borderId="0" xfId="0" applyFont="1" applyFill="1"/>
    <xf numFmtId="0" fontId="4" fillId="3" borderId="1" xfId="0" applyFont="1" applyFill="1" applyBorder="1" applyAlignment="1">
      <alignment vertical="center"/>
    </xf>
    <xf numFmtId="0" fontId="4"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xf>
    <xf numFmtId="0" fontId="1" fillId="3" borderId="0" xfId="0" applyFont="1" applyFill="1" applyAlignment="1">
      <alignment horizontal="left" wrapText="1"/>
    </xf>
    <xf numFmtId="0" fontId="19" fillId="3" borderId="0" xfId="0" applyFont="1" applyFill="1"/>
    <xf numFmtId="0" fontId="1" fillId="3" borderId="0" xfId="0" applyFont="1" applyFill="1" applyAlignment="1">
      <alignment wrapText="1"/>
    </xf>
    <xf numFmtId="0" fontId="5" fillId="3" borderId="6" xfId="0" applyFont="1" applyFill="1" applyBorder="1" applyAlignment="1">
      <alignment wrapText="1"/>
    </xf>
    <xf numFmtId="0" fontId="8" fillId="3" borderId="0" xfId="0" applyFont="1" applyFill="1"/>
    <xf numFmtId="0" fontId="10" fillId="0" borderId="0" xfId="0" applyFont="1" applyAlignment="1">
      <alignment horizontal="center"/>
    </xf>
    <xf numFmtId="0" fontId="9" fillId="0" borderId="0" xfId="0" applyFont="1"/>
    <xf numFmtId="0" fontId="5" fillId="3" borderId="1" xfId="1" applyFont="1" applyFill="1" applyBorder="1" applyAlignment="1">
      <alignment horizontal="left" vertical="center" wrapText="1"/>
    </xf>
    <xf numFmtId="0" fontId="4" fillId="3" borderId="1" xfId="1" applyFont="1" applyFill="1" applyBorder="1" applyAlignment="1">
      <alignment horizontal="left" vertical="center" wrapText="1"/>
    </xf>
    <xf numFmtId="184" fontId="4" fillId="3" borderId="1" xfId="1" applyNumberFormat="1" applyFont="1" applyFill="1" applyBorder="1" applyAlignment="1">
      <alignment horizontal="center" vertical="center"/>
    </xf>
    <xf numFmtId="2" fontId="4" fillId="3" borderId="1" xfId="1" applyNumberFormat="1" applyFont="1" applyFill="1" applyBorder="1" applyAlignment="1">
      <alignment horizontal="center" vertical="center"/>
    </xf>
    <xf numFmtId="1" fontId="4" fillId="3" borderId="2" xfId="1" applyNumberFormat="1" applyFont="1" applyFill="1" applyBorder="1" applyAlignment="1">
      <alignment horizontal="center" vertical="center"/>
    </xf>
    <xf numFmtId="0" fontId="4" fillId="3" borderId="1" xfId="1" applyFont="1" applyFill="1" applyBorder="1" applyAlignment="1">
      <alignment vertical="center" wrapText="1"/>
    </xf>
    <xf numFmtId="2" fontId="4" fillId="3" borderId="1" xfId="1" applyNumberFormat="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xf>
    <xf numFmtId="184" fontId="4" fillId="3" borderId="1" xfId="1" applyNumberFormat="1" applyFont="1" applyFill="1" applyBorder="1" applyAlignment="1">
      <alignment horizontal="center" vertical="center" wrapText="1"/>
    </xf>
    <xf numFmtId="1" fontId="4" fillId="3" borderId="2" xfId="1" applyNumberFormat="1" applyFont="1" applyFill="1" applyBorder="1" applyAlignment="1">
      <alignment horizontal="center" vertical="center" wrapText="1"/>
    </xf>
    <xf numFmtId="0" fontId="5" fillId="3" borderId="1" xfId="1" applyFont="1" applyFill="1" applyBorder="1" applyAlignment="1">
      <alignment horizontal="right" vertical="center"/>
    </xf>
    <xf numFmtId="0" fontId="5" fillId="3" borderId="1" xfId="1" applyFont="1" applyFill="1" applyBorder="1" applyAlignment="1">
      <alignment horizontal="left" vertical="center"/>
    </xf>
    <xf numFmtId="0" fontId="4" fillId="3" borderId="1" xfId="1" applyFont="1" applyFill="1" applyBorder="1" applyAlignment="1">
      <alignment vertical="center"/>
    </xf>
    <xf numFmtId="0" fontId="10" fillId="0" borderId="0" xfId="0" applyFont="1" applyAlignment="1">
      <alignment horizontal="right"/>
    </xf>
    <xf numFmtId="2" fontId="11" fillId="0" borderId="0" xfId="0" applyNumberFormat="1" applyFont="1" applyAlignment="1">
      <alignment horizontal="center"/>
    </xf>
    <xf numFmtId="0" fontId="8" fillId="0" borderId="0" xfId="0" applyFont="1"/>
    <xf numFmtId="0" fontId="11" fillId="0" borderId="0" xfId="0" applyFont="1"/>
    <xf numFmtId="2" fontId="4" fillId="3" borderId="7" xfId="0" applyNumberFormat="1" applyFont="1" applyFill="1" applyBorder="1" applyAlignment="1">
      <alignment horizontal="center" vertical="center"/>
    </xf>
    <xf numFmtId="1" fontId="4" fillId="3" borderId="8" xfId="0" applyNumberFormat="1" applyFont="1" applyFill="1" applyBorder="1" applyAlignment="1">
      <alignment horizontal="center" vertical="center"/>
    </xf>
    <xf numFmtId="0" fontId="0" fillId="0" borderId="9" xfId="0" applyBorder="1"/>
    <xf numFmtId="0" fontId="5" fillId="3" borderId="10" xfId="1" applyFont="1" applyFill="1" applyBorder="1" applyAlignment="1">
      <alignment horizontal="right" vertical="center"/>
    </xf>
    <xf numFmtId="2" fontId="4" fillId="3" borderId="7" xfId="0" applyNumberFormat="1" applyFont="1" applyFill="1" applyBorder="1" applyAlignment="1">
      <alignment horizontal="center" vertical="center" wrapText="1"/>
    </xf>
    <xf numFmtId="0" fontId="0" fillId="0" borderId="0" xfId="0" applyAlignment="1">
      <alignment vertical="center"/>
    </xf>
    <xf numFmtId="0" fontId="10" fillId="0" borderId="0" xfId="0" applyFont="1" applyAlignment="1">
      <alignment horizontal="center" vertical="center"/>
    </xf>
    <xf numFmtId="0" fontId="1" fillId="3" borderId="0" xfId="0" applyFont="1" applyFill="1" applyAlignment="1">
      <alignment vertical="center"/>
    </xf>
    <xf numFmtId="0" fontId="5" fillId="3" borderId="0" xfId="0" applyFont="1" applyFill="1" applyAlignment="1">
      <alignment horizontal="center" vertical="center"/>
    </xf>
    <xf numFmtId="0" fontId="4" fillId="3" borderId="6" xfId="0" applyFont="1" applyFill="1" applyBorder="1" applyAlignment="1">
      <alignment vertical="center"/>
    </xf>
    <xf numFmtId="184" fontId="4" fillId="3" borderId="1" xfId="0" applyNumberFormat="1" applyFont="1" applyFill="1" applyBorder="1" applyAlignment="1">
      <alignment vertical="center" wrapText="1"/>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9" fillId="0" borderId="0" xfId="0" applyFont="1" applyAlignment="1">
      <alignment vertical="center"/>
    </xf>
    <xf numFmtId="184" fontId="4" fillId="3" borderId="10" xfId="1" applyNumberFormat="1" applyFont="1" applyFill="1" applyBorder="1" applyAlignment="1">
      <alignment horizontal="center" vertical="center"/>
    </xf>
    <xf numFmtId="184" fontId="11" fillId="0" borderId="0" xfId="0" applyNumberFormat="1"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4" fillId="3" borderId="10" xfId="1" applyFont="1" applyFill="1" applyBorder="1" applyAlignment="1">
      <alignment horizontal="center" vertical="center"/>
    </xf>
    <xf numFmtId="0" fontId="9" fillId="3" borderId="0" xfId="0" applyFont="1" applyFill="1" applyAlignment="1">
      <alignment horizontal="left" vertical="center"/>
    </xf>
    <xf numFmtId="2" fontId="4" fillId="3" borderId="6" xfId="1" applyNumberFormat="1" applyFont="1" applyFill="1" applyBorder="1" applyAlignment="1">
      <alignment horizontal="center" vertical="center"/>
    </xf>
    <xf numFmtId="2" fontId="4" fillId="3" borderId="10" xfId="1" applyNumberFormat="1" applyFont="1" applyFill="1" applyBorder="1" applyAlignment="1">
      <alignment horizontal="center" vertical="center"/>
    </xf>
    <xf numFmtId="2" fontId="11" fillId="0" borderId="0" xfId="0" applyNumberFormat="1" applyFont="1" applyAlignment="1">
      <alignment horizontal="center" vertical="center"/>
    </xf>
    <xf numFmtId="0" fontId="9" fillId="3" borderId="0" xfId="0" applyFont="1" applyFill="1" applyAlignment="1">
      <alignment horizontal="center" vertical="center"/>
    </xf>
    <xf numFmtId="1" fontId="4" fillId="3" borderId="11" xfId="1" applyNumberFormat="1" applyFont="1" applyFill="1" applyBorder="1" applyAlignment="1">
      <alignment horizontal="center" vertical="center"/>
    </xf>
    <xf numFmtId="1" fontId="4" fillId="3" borderId="12" xfId="1" applyNumberFormat="1" applyFont="1" applyFill="1" applyBorder="1" applyAlignment="1">
      <alignment horizontal="center" vertical="center"/>
    </xf>
    <xf numFmtId="1" fontId="11" fillId="0" borderId="0" xfId="0" applyNumberFormat="1" applyFont="1" applyAlignment="1">
      <alignment horizontal="center" vertical="center"/>
    </xf>
    <xf numFmtId="0" fontId="1" fillId="3" borderId="0" xfId="0" applyFont="1" applyFill="1" applyAlignment="1">
      <alignment horizontal="left" vertical="center"/>
    </xf>
    <xf numFmtId="0" fontId="4" fillId="3" borderId="11" xfId="0" applyFont="1" applyFill="1" applyBorder="1" applyAlignment="1">
      <alignment horizontal="center" vertical="center"/>
    </xf>
    <xf numFmtId="184" fontId="4" fillId="3" borderId="2" xfId="0" applyNumberFormat="1" applyFont="1" applyFill="1" applyBorder="1" applyAlignment="1">
      <alignment horizontal="center" vertical="center" wrapText="1"/>
    </xf>
    <xf numFmtId="0" fontId="4" fillId="3" borderId="1" xfId="0" applyFont="1" applyFill="1" applyBorder="1" applyAlignment="1">
      <alignment horizontal="left" vertical="top"/>
    </xf>
    <xf numFmtId="0" fontId="5" fillId="3" borderId="13" xfId="0" applyFont="1" applyFill="1" applyBorder="1" applyAlignment="1">
      <alignment horizontal="right"/>
    </xf>
    <xf numFmtId="0" fontId="5" fillId="3" borderId="5" xfId="0" applyFont="1" applyFill="1" applyBorder="1" applyAlignment="1">
      <alignment horizontal="right"/>
    </xf>
    <xf numFmtId="0" fontId="5" fillId="3" borderId="5" xfId="0" applyFont="1" applyFill="1" applyBorder="1" applyAlignment="1">
      <alignment horizontal="right" wrapText="1"/>
    </xf>
    <xf numFmtId="0" fontId="5" fillId="3" borderId="5" xfId="0" applyFont="1" applyFill="1" applyBorder="1" applyAlignment="1">
      <alignment horizontal="right" vertical="center" wrapText="1"/>
    </xf>
    <xf numFmtId="0" fontId="5" fillId="3" borderId="1" xfId="0" applyFont="1" applyFill="1" applyBorder="1" applyAlignment="1">
      <alignment horizontal="right"/>
    </xf>
    <xf numFmtId="0" fontId="0" fillId="3" borderId="0" xfId="0" applyFill="1"/>
    <xf numFmtId="0" fontId="12" fillId="2" borderId="0" xfId="0" applyFont="1" applyFill="1" applyBorder="1" applyAlignment="1"/>
    <xf numFmtId="0" fontId="10" fillId="0" borderId="0" xfId="0" applyFont="1" applyBorder="1" applyAlignment="1"/>
    <xf numFmtId="0" fontId="0" fillId="0" borderId="0" xfId="0" applyBorder="1"/>
    <xf numFmtId="0" fontId="10" fillId="0" borderId="0" xfId="0" applyFont="1" applyBorder="1" applyAlignment="1">
      <alignment wrapText="1"/>
    </xf>
    <xf numFmtId="0" fontId="13" fillId="3" borderId="0" xfId="0" applyFont="1" applyFill="1" applyBorder="1" applyAlignment="1"/>
    <xf numFmtId="0" fontId="1" fillId="3" borderId="0" xfId="0" applyFont="1" applyFill="1" applyBorder="1"/>
    <xf numFmtId="184" fontId="4" fillId="3" borderId="14" xfId="0" applyNumberFormat="1" applyFont="1" applyFill="1" applyBorder="1" applyAlignment="1">
      <alignment horizontal="center" vertical="center"/>
    </xf>
    <xf numFmtId="184" fontId="4" fillId="3" borderId="0" xfId="0" applyNumberFormat="1" applyFont="1" applyFill="1" applyBorder="1" applyAlignment="1">
      <alignment horizontal="center" vertical="center"/>
    </xf>
    <xf numFmtId="18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184" fontId="4" fillId="3"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2" fontId="4" fillId="3" borderId="3" xfId="0" applyNumberFormat="1" applyFont="1" applyFill="1" applyBorder="1" applyAlignment="1">
      <alignment horizontal="center" vertical="center"/>
    </xf>
    <xf numFmtId="2" fontId="4" fillId="3" borderId="1" xfId="0" applyNumberFormat="1" applyFont="1" applyFill="1" applyBorder="1" applyAlignment="1">
      <alignment horizontal="center"/>
    </xf>
    <xf numFmtId="2" fontId="5" fillId="3" borderId="1" xfId="0" applyNumberFormat="1" applyFont="1" applyFill="1" applyBorder="1" applyAlignment="1">
      <alignment horizontal="center"/>
    </xf>
    <xf numFmtId="2" fontId="4" fillId="3" borderId="6" xfId="0" applyNumberFormat="1" applyFont="1" applyFill="1" applyBorder="1" applyAlignment="1">
      <alignment horizontal="center"/>
    </xf>
    <xf numFmtId="2" fontId="4" fillId="3" borderId="1" xfId="0" applyNumberFormat="1" applyFont="1" applyFill="1" applyBorder="1"/>
    <xf numFmtId="2" fontId="4" fillId="3" borderId="5" xfId="0" applyNumberFormat="1" applyFont="1" applyFill="1" applyBorder="1" applyAlignment="1">
      <alignment horizontal="center" vertical="center"/>
    </xf>
    <xf numFmtId="2" fontId="5" fillId="3" borderId="18" xfId="0" applyNumberFormat="1" applyFont="1" applyFill="1" applyBorder="1" applyAlignment="1">
      <alignment horizontal="center"/>
    </xf>
    <xf numFmtId="2" fontId="4" fillId="3" borderId="1" xfId="0" applyNumberFormat="1" applyFont="1" applyFill="1" applyBorder="1" applyAlignment="1">
      <alignment horizontal="center" wrapText="1"/>
    </xf>
    <xf numFmtId="2" fontId="11" fillId="0" borderId="1" xfId="0" applyNumberFormat="1" applyFont="1" applyFill="1" applyBorder="1" applyAlignment="1">
      <alignment horizontal="center" vertical="center"/>
    </xf>
    <xf numFmtId="2" fontId="5" fillId="3" borderId="1" xfId="1" applyNumberFormat="1" applyFont="1" applyFill="1" applyBorder="1" applyAlignment="1">
      <alignment horizontal="center"/>
    </xf>
    <xf numFmtId="2" fontId="4" fillId="3" borderId="1" xfId="1" applyNumberFormat="1" applyFont="1" applyFill="1" applyBorder="1" applyAlignment="1">
      <alignment horizontal="center"/>
    </xf>
    <xf numFmtId="0" fontId="4" fillId="3" borderId="1" xfId="0" applyFont="1" applyFill="1" applyBorder="1" applyAlignment="1">
      <alignment horizontal="center" vertical="center"/>
    </xf>
    <xf numFmtId="2" fontId="5" fillId="3" borderId="10" xfId="0" applyNumberFormat="1" applyFont="1" applyFill="1" applyBorder="1" applyAlignment="1">
      <alignment horizontal="center"/>
    </xf>
    <xf numFmtId="1" fontId="4" fillId="3" borderId="1" xfId="1" applyNumberFormat="1" applyFont="1" applyFill="1" applyBorder="1" applyAlignment="1">
      <alignment horizontal="center" vertical="center"/>
    </xf>
    <xf numFmtId="2" fontId="5" fillId="3" borderId="10" xfId="1" applyNumberFormat="1" applyFont="1" applyFill="1" applyBorder="1" applyAlignment="1">
      <alignment horizontal="center"/>
    </xf>
    <xf numFmtId="184" fontId="11" fillId="0" borderId="1" xfId="0" applyNumberFormat="1" applyFont="1" applyFill="1" applyBorder="1" applyAlignment="1">
      <alignment horizontal="center" vertical="center"/>
    </xf>
    <xf numFmtId="184" fontId="11" fillId="0" borderId="19" xfId="0" applyNumberFormat="1" applyFont="1"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vertical="center"/>
    </xf>
    <xf numFmtId="0" fontId="11" fillId="0" borderId="0" xfId="0" applyFont="1" applyAlignment="1">
      <alignment horizontal="right" vertical="center"/>
    </xf>
    <xf numFmtId="0" fontId="4" fillId="3" borderId="0" xfId="0" applyFont="1" applyFill="1" applyAlignment="1">
      <alignment horizontal="right" vertical="center"/>
    </xf>
    <xf numFmtId="0" fontId="0" fillId="0" borderId="0" xfId="0" applyFill="1"/>
    <xf numFmtId="0" fontId="9" fillId="0" borderId="0" xfId="0" applyFont="1" applyFill="1" applyAlignment="1">
      <alignment horizontal="left" vertical="center"/>
    </xf>
    <xf numFmtId="0" fontId="10" fillId="0" borderId="0" xfId="0" applyFont="1" applyFill="1" applyAlignment="1">
      <alignment horizontal="center"/>
    </xf>
    <xf numFmtId="0" fontId="10" fillId="0" borderId="0" xfId="0" applyFont="1" applyFill="1" applyAlignment="1">
      <alignment horizontal="center" vertical="center"/>
    </xf>
    <xf numFmtId="0" fontId="10" fillId="0" borderId="1" xfId="0" applyFont="1" applyFill="1" applyBorder="1" applyAlignment="1">
      <alignment vertical="center"/>
    </xf>
    <xf numFmtId="0" fontId="11" fillId="0" borderId="1" xfId="0" applyFont="1" applyFill="1" applyBorder="1" applyAlignment="1">
      <alignment vertical="center"/>
    </xf>
    <xf numFmtId="0" fontId="11" fillId="0" borderId="19" xfId="0" applyFont="1" applyFill="1" applyBorder="1" applyAlignment="1">
      <alignment vertical="center"/>
    </xf>
    <xf numFmtId="0" fontId="11" fillId="0" borderId="1" xfId="0" applyFont="1" applyFill="1" applyBorder="1" applyAlignment="1">
      <alignment horizontal="left" vertical="center" wrapText="1"/>
    </xf>
    <xf numFmtId="1" fontId="11" fillId="0" borderId="19" xfId="0" applyNumberFormat="1"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3" xfId="0" applyFont="1" applyFill="1" applyBorder="1" applyAlignment="1">
      <alignment horizontal="center" vertical="center"/>
    </xf>
    <xf numFmtId="2" fontId="11" fillId="0" borderId="7" xfId="0" applyNumberFormat="1" applyFont="1" applyFill="1" applyBorder="1" applyAlignment="1">
      <alignment horizontal="center" vertical="center" wrapText="1"/>
    </xf>
    <xf numFmtId="0" fontId="11" fillId="0" borderId="1" xfId="0" applyFont="1" applyFill="1" applyBorder="1" applyAlignment="1">
      <alignment vertical="center" wrapText="1"/>
    </xf>
    <xf numFmtId="184" fontId="11" fillId="0" borderId="1" xfId="0" applyNumberFormat="1"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 fontId="11" fillId="0" borderId="19" xfId="0" applyNumberFormat="1" applyFont="1" applyFill="1" applyBorder="1" applyAlignment="1">
      <alignment horizontal="center" vertical="center" wrapText="1"/>
    </xf>
    <xf numFmtId="0" fontId="10" fillId="0" borderId="1" xfId="0" applyFont="1" applyFill="1" applyBorder="1" applyAlignment="1">
      <alignment horizontal="right" vertical="center"/>
    </xf>
    <xf numFmtId="2" fontId="10" fillId="0" borderId="1" xfId="0" applyNumberFormat="1" applyFont="1" applyFill="1" applyBorder="1" applyAlignment="1">
      <alignment horizontal="center" vertical="center"/>
    </xf>
    <xf numFmtId="2" fontId="11" fillId="0" borderId="1" xfId="0" applyNumberFormat="1" applyFont="1" applyFill="1" applyBorder="1" applyAlignment="1">
      <alignment vertical="center"/>
    </xf>
    <xf numFmtId="1"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xf>
    <xf numFmtId="0" fontId="10" fillId="0" borderId="1" xfId="0" applyFont="1" applyFill="1" applyBorder="1" applyAlignment="1">
      <alignment horizontal="left" vertical="center"/>
    </xf>
    <xf numFmtId="49" fontId="11" fillId="0" borderId="1" xfId="0" applyNumberFormat="1" applyFont="1" applyFill="1" applyBorder="1" applyAlignment="1">
      <alignment horizontal="center" vertical="center"/>
    </xf>
    <xf numFmtId="1" fontId="11" fillId="0" borderId="1"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0" fillId="0" borderId="1" xfId="0" applyFont="1" applyFill="1" applyBorder="1" applyAlignment="1">
      <alignment horizontal="right" vertical="center" wrapText="1"/>
    </xf>
    <xf numFmtId="2" fontId="10"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1"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2" fontId="11" fillId="0" borderId="0" xfId="0" applyNumberFormat="1" applyFont="1" applyFill="1" applyAlignment="1">
      <alignment horizontal="center"/>
    </xf>
    <xf numFmtId="0" fontId="11" fillId="0" borderId="3" xfId="0" applyFont="1" applyFill="1" applyBorder="1" applyAlignment="1">
      <alignment horizontal="left" vertical="center" wrapText="1"/>
    </xf>
    <xf numFmtId="2" fontId="11"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0" fontId="11" fillId="0" borderId="29" xfId="0" applyFont="1" applyFill="1" applyBorder="1" applyAlignment="1">
      <alignment horizontal="center" vertical="center"/>
    </xf>
    <xf numFmtId="2" fontId="20" fillId="0" borderId="1" xfId="0" applyNumberFormat="1" applyFont="1" applyFill="1" applyBorder="1" applyAlignment="1">
      <alignment horizontal="center" vertical="center"/>
    </xf>
    <xf numFmtId="0" fontId="10" fillId="0" borderId="1" xfId="0" applyFont="1" applyFill="1" applyBorder="1" applyAlignment="1">
      <alignment horizontal="right" wrapText="1"/>
    </xf>
    <xf numFmtId="2" fontId="10" fillId="0" borderId="1" xfId="0" applyNumberFormat="1" applyFont="1" applyFill="1" applyBorder="1" applyAlignment="1">
      <alignment horizontal="center"/>
    </xf>
    <xf numFmtId="0" fontId="10" fillId="0" borderId="10" xfId="0" applyFont="1" applyFill="1" applyBorder="1" applyAlignment="1">
      <alignment horizontal="right"/>
    </xf>
    <xf numFmtId="2" fontId="10" fillId="0" borderId="10" xfId="0" applyNumberFormat="1" applyFont="1" applyFill="1" applyBorder="1" applyAlignment="1">
      <alignment horizontal="center"/>
    </xf>
    <xf numFmtId="0" fontId="4" fillId="0" borderId="0" xfId="0" applyFont="1" applyFill="1"/>
    <xf numFmtId="0" fontId="4" fillId="0" borderId="0" xfId="0" applyFont="1" applyFill="1" applyAlignment="1">
      <alignment vertical="center"/>
    </xf>
    <xf numFmtId="0" fontId="9" fillId="0" borderId="0" xfId="0" applyFont="1" applyFill="1" applyAlignment="1">
      <alignment wrapText="1"/>
    </xf>
    <xf numFmtId="0" fontId="9" fillId="0" borderId="0" xfId="0" applyFont="1" applyFill="1"/>
    <xf numFmtId="0" fontId="4" fillId="0" borderId="0" xfId="0" applyFont="1" applyFill="1" applyAlignment="1">
      <alignment horizontal="left"/>
    </xf>
    <xf numFmtId="0" fontId="4" fillId="0" borderId="0" xfId="0" applyFont="1" applyFill="1" applyAlignment="1">
      <alignment horizont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184" fontId="4" fillId="3" borderId="19" xfId="0" applyNumberFormat="1" applyFont="1" applyFill="1" applyBorder="1" applyAlignment="1">
      <alignment horizontal="center" wrapText="1"/>
    </xf>
    <xf numFmtId="184" fontId="4" fillId="3" borderId="20" xfId="0" applyNumberFormat="1" applyFont="1" applyFill="1" applyBorder="1" applyAlignment="1">
      <alignment horizontal="center" wrapText="1"/>
    </xf>
    <xf numFmtId="184" fontId="4" fillId="3" borderId="21" xfId="0" applyNumberFormat="1" applyFont="1" applyFill="1" applyBorder="1" applyAlignment="1">
      <alignment horizontal="center" wrapText="1"/>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4" fillId="3" borderId="21" xfId="0" applyFont="1" applyFill="1" applyBorder="1" applyAlignment="1">
      <alignment horizontal="center"/>
    </xf>
    <xf numFmtId="0" fontId="4" fillId="3" borderId="1" xfId="0" applyFont="1" applyFill="1" applyBorder="1" applyAlignment="1">
      <alignment horizontal="center"/>
    </xf>
    <xf numFmtId="0" fontId="5" fillId="3" borderId="23" xfId="0" applyFont="1" applyFill="1" applyBorder="1" applyAlignment="1">
      <alignment horizontal="center"/>
    </xf>
    <xf numFmtId="0" fontId="5" fillId="3" borderId="24" xfId="0" applyFont="1" applyFill="1" applyBorder="1" applyAlignment="1">
      <alignment horizontal="center"/>
    </xf>
    <xf numFmtId="0" fontId="5" fillId="3" borderId="25" xfId="0" applyFont="1" applyFill="1" applyBorder="1" applyAlignment="1">
      <alignment horizontal="center"/>
    </xf>
    <xf numFmtId="184" fontId="4" fillId="3" borderId="1" xfId="0" applyNumberFormat="1" applyFont="1" applyFill="1" applyBorder="1" applyAlignment="1">
      <alignment horizontal="center"/>
    </xf>
    <xf numFmtId="184" fontId="4" fillId="3" borderId="2" xfId="0" applyNumberFormat="1" applyFont="1" applyFill="1" applyBorder="1" applyAlignment="1">
      <alignment horizont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4" fillId="3" borderId="2" xfId="0" applyFont="1" applyFill="1" applyBorder="1" applyAlignment="1">
      <alignment horizontal="center"/>
    </xf>
    <xf numFmtId="0" fontId="4" fillId="3" borderId="1" xfId="0" applyFont="1" applyFill="1" applyBorder="1" applyAlignment="1">
      <alignment horizontal="center" wrapText="1"/>
    </xf>
    <xf numFmtId="0" fontId="13" fillId="3" borderId="22" xfId="0" applyFont="1" applyFill="1" applyBorder="1" applyAlignment="1">
      <alignment horizontal="center"/>
    </xf>
    <xf numFmtId="0" fontId="10" fillId="0" borderId="0" xfId="0" applyFont="1" applyAlignment="1">
      <alignment horizontal="center" wrapText="1"/>
    </xf>
    <xf numFmtId="49" fontId="5" fillId="3" borderId="15" xfId="0" applyNumberFormat="1" applyFont="1" applyFill="1" applyBorder="1" applyAlignment="1">
      <alignment horizontal="center" vertical="center" wrapText="1"/>
    </xf>
    <xf numFmtId="49" fontId="5" fillId="3" borderId="17" xfId="0" applyNumberFormat="1" applyFont="1" applyFill="1" applyBorder="1" applyAlignment="1">
      <alignment horizontal="center" vertical="center" wrapText="1"/>
    </xf>
    <xf numFmtId="49" fontId="5" fillId="3" borderId="15" xfId="0" applyNumberFormat="1" applyFont="1" applyFill="1" applyBorder="1" applyAlignment="1">
      <alignment horizontal="center" vertical="center"/>
    </xf>
    <xf numFmtId="49" fontId="5" fillId="3" borderId="17"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3" fillId="0" borderId="22" xfId="0" applyFont="1" applyFill="1" applyBorder="1" applyAlignment="1">
      <alignment horizontal="center"/>
    </xf>
    <xf numFmtId="0" fontId="10" fillId="0" borderId="0" xfId="0" applyFont="1" applyFill="1" applyAlignment="1">
      <alignment horizontal="center" wrapText="1"/>
    </xf>
    <xf numFmtId="184" fontId="11" fillId="0" borderId="1" xfId="0" applyNumberFormat="1" applyFont="1" applyFill="1" applyBorder="1" applyAlignment="1">
      <alignment horizontal="center" vertical="center"/>
    </xf>
    <xf numFmtId="184" fontId="11" fillId="0" borderId="19" xfId="0" applyNumberFormat="1" applyFont="1" applyFill="1" applyBorder="1" applyAlignment="1">
      <alignment horizontal="center" vertical="center"/>
    </xf>
    <xf numFmtId="0" fontId="11" fillId="0" borderId="10" xfId="0" applyFont="1" applyFill="1" applyBorder="1" applyAlignment="1">
      <alignment horizontal="center"/>
    </xf>
    <xf numFmtId="0" fontId="11" fillId="0" borderId="23" xfId="0" applyFont="1" applyFill="1" applyBorder="1" applyAlignment="1">
      <alignment horizontal="center"/>
    </xf>
    <xf numFmtId="0" fontId="10" fillId="0" borderId="1" xfId="0" applyFont="1" applyFill="1" applyBorder="1" applyAlignment="1">
      <alignment horizontal="center" vertical="center"/>
    </xf>
    <xf numFmtId="0" fontId="10" fillId="0" borderId="19"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Alignment="1">
      <alignment horizontal="right"/>
    </xf>
    <xf numFmtId="18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9" xfId="0" applyFont="1" applyFill="1" applyBorder="1" applyAlignment="1">
      <alignment horizontal="center" vertical="center"/>
    </xf>
    <xf numFmtId="49" fontId="10" fillId="0" borderId="15"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8" xfId="0" applyFont="1" applyFill="1" applyBorder="1" applyAlignment="1">
      <alignment horizontal="center" vertical="center" wrapText="1"/>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5" fillId="3" borderId="27" xfId="0" applyNumberFormat="1" applyFont="1" applyFill="1" applyBorder="1" applyAlignment="1">
      <alignment horizontal="center" vertical="center"/>
    </xf>
    <xf numFmtId="184" fontId="4" fillId="3" borderId="19" xfId="1" applyNumberFormat="1" applyFont="1" applyFill="1" applyBorder="1" applyAlignment="1">
      <alignment horizontal="center" vertical="center"/>
    </xf>
    <xf numFmtId="184" fontId="4" fillId="3" borderId="20" xfId="1" applyNumberFormat="1" applyFont="1" applyFill="1" applyBorder="1" applyAlignment="1">
      <alignment horizontal="center" vertical="center"/>
    </xf>
    <xf numFmtId="184" fontId="4" fillId="3" borderId="21" xfId="1" applyNumberFormat="1" applyFont="1" applyFill="1" applyBorder="1" applyAlignment="1">
      <alignment horizontal="center" vertical="center"/>
    </xf>
    <xf numFmtId="0" fontId="12" fillId="2" borderId="22" xfId="0" applyFont="1" applyFill="1" applyBorder="1" applyAlignment="1">
      <alignment horizontal="center" wrapTex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49" fontId="5" fillId="3" borderId="26"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8"/>
  <sheetViews>
    <sheetView zoomScale="90" zoomScaleNormal="90" workbookViewId="0">
      <selection activeCell="G158" sqref="A1:G158"/>
    </sheetView>
  </sheetViews>
  <sheetFormatPr defaultRowHeight="12.75" x14ac:dyDescent="0.2"/>
  <cols>
    <col min="1" max="1" width="31" style="5" customWidth="1"/>
    <col min="2" max="3" width="13" style="5" customWidth="1"/>
    <col min="4" max="4" width="16.5703125" style="27" customWidth="1"/>
    <col min="5" max="5" width="35.5703125" style="27" customWidth="1"/>
    <col min="6" max="6" width="10.7109375" style="62" customWidth="1"/>
    <col min="7" max="7" width="16.85546875" style="27" customWidth="1"/>
    <col min="8" max="8" width="33.5703125" style="5" customWidth="1"/>
    <col min="9" max="16384" width="9.140625" style="5"/>
  </cols>
  <sheetData>
    <row r="1" spans="1:9" x14ac:dyDescent="0.2">
      <c r="F1" s="84" t="s">
        <v>209</v>
      </c>
    </row>
    <row r="2" spans="1:9" x14ac:dyDescent="0.2">
      <c r="F2" s="84" t="s">
        <v>26</v>
      </c>
    </row>
    <row r="3" spans="1:9" x14ac:dyDescent="0.2">
      <c r="F3" s="84" t="s">
        <v>314</v>
      </c>
    </row>
    <row r="4" spans="1:9" x14ac:dyDescent="0.2">
      <c r="F4" s="84" t="s">
        <v>325</v>
      </c>
    </row>
    <row r="5" spans="1:9" x14ac:dyDescent="0.2">
      <c r="F5" s="84"/>
    </row>
    <row r="6" spans="1:9" ht="15.75" customHeight="1" x14ac:dyDescent="0.25">
      <c r="A6" s="202" t="s">
        <v>285</v>
      </c>
      <c r="B6" s="202"/>
      <c r="C6" s="202"/>
      <c r="D6" s="202"/>
      <c r="E6" s="202"/>
      <c r="F6" s="202"/>
      <c r="G6" s="202"/>
      <c r="H6" s="98"/>
      <c r="I6" s="98"/>
    </row>
    <row r="7" spans="1:9" ht="15" customHeight="1" x14ac:dyDescent="0.25">
      <c r="A7" s="203" t="s">
        <v>283</v>
      </c>
      <c r="B7" s="203"/>
      <c r="C7" s="203"/>
      <c r="D7" s="203"/>
      <c r="E7" s="203"/>
      <c r="F7" s="203"/>
      <c r="G7" s="203"/>
      <c r="H7" s="97"/>
      <c r="I7" s="99"/>
    </row>
    <row r="8" spans="1:9" ht="15.75" thickBot="1" x14ac:dyDescent="0.3">
      <c r="A8" s="13"/>
      <c r="B8" s="13"/>
      <c r="C8" s="13"/>
      <c r="D8" s="63"/>
      <c r="E8" s="63"/>
      <c r="F8" s="63"/>
      <c r="G8" s="63"/>
    </row>
    <row r="9" spans="1:9" ht="15" customHeight="1" x14ac:dyDescent="0.2">
      <c r="A9" s="197" t="s">
        <v>0</v>
      </c>
      <c r="B9" s="197" t="s">
        <v>296</v>
      </c>
      <c r="C9" s="197" t="s">
        <v>297</v>
      </c>
      <c r="D9" s="208" t="s">
        <v>9</v>
      </c>
      <c r="E9" s="204" t="s">
        <v>20</v>
      </c>
      <c r="F9" s="197" t="s">
        <v>21</v>
      </c>
      <c r="G9" s="106" t="s">
        <v>4</v>
      </c>
    </row>
    <row r="10" spans="1:9" ht="26.25" customHeight="1" thickBot="1" x14ac:dyDescent="0.25">
      <c r="A10" s="198"/>
      <c r="B10" s="198"/>
      <c r="C10" s="198"/>
      <c r="D10" s="209"/>
      <c r="E10" s="205"/>
      <c r="F10" s="198"/>
      <c r="G10" s="107" t="s">
        <v>7</v>
      </c>
    </row>
    <row r="11" spans="1:9" ht="15" x14ac:dyDescent="0.2">
      <c r="A11" s="198"/>
      <c r="B11" s="198"/>
      <c r="C11" s="198"/>
      <c r="D11" s="209"/>
      <c r="E11" s="206" t="s">
        <v>266</v>
      </c>
      <c r="F11" s="198"/>
      <c r="G11" s="107" t="s">
        <v>5</v>
      </c>
    </row>
    <row r="12" spans="1:9" ht="15.75" thickBot="1" x14ac:dyDescent="0.25">
      <c r="A12" s="199"/>
      <c r="B12" s="199"/>
      <c r="C12" s="199"/>
      <c r="D12" s="210"/>
      <c r="E12" s="207"/>
      <c r="F12" s="199"/>
      <c r="G12" s="108" t="s">
        <v>8</v>
      </c>
    </row>
    <row r="13" spans="1:9" s="14" customFormat="1" ht="30" x14ac:dyDescent="0.25">
      <c r="A13" s="15" t="s">
        <v>27</v>
      </c>
      <c r="B13" s="105"/>
      <c r="C13" s="105"/>
      <c r="D13" s="103"/>
      <c r="E13" s="103"/>
      <c r="F13" s="103"/>
      <c r="G13" s="104"/>
    </row>
    <row r="14" spans="1:9" ht="14.25" x14ac:dyDescent="0.2">
      <c r="A14" s="16" t="s">
        <v>28</v>
      </c>
      <c r="B14" s="18">
        <v>1</v>
      </c>
      <c r="C14" s="18">
        <v>1</v>
      </c>
      <c r="D14" s="17" t="s">
        <v>22</v>
      </c>
      <c r="E14" s="18" t="s">
        <v>249</v>
      </c>
      <c r="F14" s="55" t="s">
        <v>119</v>
      </c>
      <c r="G14" s="56">
        <v>8</v>
      </c>
    </row>
    <row r="15" spans="1:9" ht="28.5" x14ac:dyDescent="0.2">
      <c r="A15" s="19" t="s">
        <v>271</v>
      </c>
      <c r="B15" s="111">
        <v>1</v>
      </c>
      <c r="C15" s="111">
        <v>1</v>
      </c>
      <c r="D15" s="17" t="s">
        <v>267</v>
      </c>
      <c r="E15" s="3" t="s">
        <v>250</v>
      </c>
      <c r="F15" s="7" t="s">
        <v>15</v>
      </c>
      <c r="G15" s="8">
        <v>7</v>
      </c>
    </row>
    <row r="16" spans="1:9" ht="14.25" x14ac:dyDescent="0.2">
      <c r="A16" s="19" t="s">
        <v>44</v>
      </c>
      <c r="B16" s="7">
        <v>12.75</v>
      </c>
      <c r="C16" s="7">
        <v>12.75</v>
      </c>
      <c r="D16" s="17" t="s">
        <v>10</v>
      </c>
      <c r="E16" s="109" t="s">
        <v>251</v>
      </c>
      <c r="F16" s="7" t="s">
        <v>6</v>
      </c>
      <c r="G16" s="8">
        <v>4</v>
      </c>
    </row>
    <row r="17" spans="1:7" ht="28.5" x14ac:dyDescent="0.2">
      <c r="A17" s="20" t="s">
        <v>74</v>
      </c>
      <c r="B17" s="7">
        <v>1.25</v>
      </c>
      <c r="C17" s="7">
        <v>1.25</v>
      </c>
      <c r="D17" s="17" t="s">
        <v>11</v>
      </c>
      <c r="E17" s="21" t="s">
        <v>252</v>
      </c>
      <c r="F17" s="7" t="s">
        <v>6</v>
      </c>
      <c r="G17" s="8">
        <v>1</v>
      </c>
    </row>
    <row r="18" spans="1:7" ht="14.25" x14ac:dyDescent="0.2">
      <c r="A18" s="22" t="s">
        <v>16</v>
      </c>
      <c r="B18" s="112">
        <v>0.2</v>
      </c>
      <c r="C18" s="112">
        <v>0.2</v>
      </c>
      <c r="D18" s="17" t="s">
        <v>23</v>
      </c>
      <c r="E18" s="21" t="s">
        <v>253</v>
      </c>
      <c r="F18" s="7" t="s">
        <v>6</v>
      </c>
      <c r="G18" s="8">
        <v>4</v>
      </c>
    </row>
    <row r="19" spans="1:7" ht="14.25" x14ac:dyDescent="0.2">
      <c r="A19" s="22" t="s">
        <v>2</v>
      </c>
      <c r="B19" s="112">
        <v>3</v>
      </c>
      <c r="C19" s="112">
        <v>3</v>
      </c>
      <c r="D19" s="17" t="s">
        <v>12</v>
      </c>
      <c r="E19" s="21" t="s">
        <v>252</v>
      </c>
      <c r="F19" s="7" t="s">
        <v>15</v>
      </c>
      <c r="G19" s="8">
        <v>2</v>
      </c>
    </row>
    <row r="20" spans="1:7" ht="14.25" x14ac:dyDescent="0.2">
      <c r="A20" s="22" t="s">
        <v>17</v>
      </c>
      <c r="B20" s="112">
        <v>1</v>
      </c>
      <c r="C20" s="112">
        <v>1</v>
      </c>
      <c r="D20" s="17" t="s">
        <v>14</v>
      </c>
      <c r="E20" s="21" t="s">
        <v>252</v>
      </c>
      <c r="F20" s="7" t="s">
        <v>15</v>
      </c>
      <c r="G20" s="8">
        <v>2</v>
      </c>
    </row>
    <row r="21" spans="1:7" ht="14.25" x14ac:dyDescent="0.2">
      <c r="A21" s="22" t="s">
        <v>1</v>
      </c>
      <c r="B21" s="112">
        <v>2</v>
      </c>
      <c r="C21" s="112">
        <v>2</v>
      </c>
      <c r="D21" s="17" t="s">
        <v>13</v>
      </c>
      <c r="E21" s="21" t="s">
        <v>252</v>
      </c>
      <c r="F21" s="7" t="s">
        <v>6</v>
      </c>
      <c r="G21" s="8">
        <v>1</v>
      </c>
    </row>
    <row r="22" spans="1:7" ht="14.25" x14ac:dyDescent="0.2">
      <c r="A22" s="23" t="s">
        <v>3</v>
      </c>
      <c r="B22" s="112">
        <v>1</v>
      </c>
      <c r="C22" s="112">
        <v>1</v>
      </c>
      <c r="D22" s="188" t="s">
        <v>18</v>
      </c>
      <c r="E22" s="189"/>
      <c r="F22" s="189"/>
      <c r="G22" s="190"/>
    </row>
    <row r="23" spans="1:7" s="24" customFormat="1" ht="15" x14ac:dyDescent="0.25">
      <c r="A23" s="92"/>
      <c r="B23" s="113">
        <f>SUM(B14:B22)</f>
        <v>23.2</v>
      </c>
      <c r="C23" s="113">
        <f>SUM(C14:C22)</f>
        <v>23.2</v>
      </c>
      <c r="D23" s="195"/>
      <c r="E23" s="195"/>
      <c r="F23" s="195"/>
      <c r="G23" s="196"/>
    </row>
    <row r="24" spans="1:7" ht="30" x14ac:dyDescent="0.25">
      <c r="A24" s="32" t="s">
        <v>91</v>
      </c>
      <c r="B24" s="114"/>
      <c r="C24" s="114"/>
      <c r="D24" s="66"/>
      <c r="E24" s="66"/>
      <c r="F24" s="64"/>
      <c r="G24" s="85"/>
    </row>
    <row r="25" spans="1:7" ht="14.25" x14ac:dyDescent="0.2">
      <c r="A25" s="9" t="s">
        <v>29</v>
      </c>
      <c r="B25" s="7">
        <v>0.5</v>
      </c>
      <c r="C25" s="7">
        <v>0.5</v>
      </c>
      <c r="D25" s="103" t="s">
        <v>22</v>
      </c>
      <c r="E25" s="7" t="s">
        <v>249</v>
      </c>
      <c r="F25" s="7" t="s">
        <v>15</v>
      </c>
      <c r="G25" s="8">
        <v>7</v>
      </c>
    </row>
    <row r="26" spans="1:7" ht="28.5" x14ac:dyDescent="0.2">
      <c r="A26" s="19" t="s">
        <v>271</v>
      </c>
      <c r="B26" s="7">
        <v>0.5</v>
      </c>
      <c r="C26" s="7">
        <v>0.5</v>
      </c>
      <c r="D26" s="17" t="s">
        <v>267</v>
      </c>
      <c r="E26" s="59" t="s">
        <v>250</v>
      </c>
      <c r="F26" s="7" t="s">
        <v>15</v>
      </c>
      <c r="G26" s="8">
        <v>7</v>
      </c>
    </row>
    <row r="27" spans="1:7" ht="14.25" x14ac:dyDescent="0.2">
      <c r="A27" s="2" t="s">
        <v>79</v>
      </c>
      <c r="B27" s="6">
        <v>8</v>
      </c>
      <c r="C27" s="6">
        <v>8</v>
      </c>
      <c r="D27" s="102" t="s">
        <v>10</v>
      </c>
      <c r="E27" s="109" t="s">
        <v>251</v>
      </c>
      <c r="F27" s="6" t="s">
        <v>6</v>
      </c>
      <c r="G27" s="11">
        <v>4</v>
      </c>
    </row>
    <row r="28" spans="1:7" ht="28.5" x14ac:dyDescent="0.2">
      <c r="A28" s="2" t="s">
        <v>74</v>
      </c>
      <c r="B28" s="7">
        <v>0.5</v>
      </c>
      <c r="C28" s="7">
        <v>0.5</v>
      </c>
      <c r="D28" s="109" t="s">
        <v>11</v>
      </c>
      <c r="E28" s="21" t="s">
        <v>252</v>
      </c>
      <c r="F28" s="7" t="s">
        <v>6</v>
      </c>
      <c r="G28" s="8">
        <v>1</v>
      </c>
    </row>
    <row r="29" spans="1:7" ht="12.75" customHeight="1" x14ac:dyDescent="0.2">
      <c r="A29" s="23" t="s">
        <v>2</v>
      </c>
      <c r="B29" s="7">
        <v>1</v>
      </c>
      <c r="C29" s="7">
        <v>1</v>
      </c>
      <c r="D29" s="109" t="s">
        <v>12</v>
      </c>
      <c r="E29" s="21" t="s">
        <v>252</v>
      </c>
      <c r="F29" s="7" t="s">
        <v>15</v>
      </c>
      <c r="G29" s="8">
        <v>2</v>
      </c>
    </row>
    <row r="30" spans="1:7" ht="13.5" customHeight="1" x14ac:dyDescent="0.2">
      <c r="A30" s="23" t="s">
        <v>1</v>
      </c>
      <c r="B30" s="7">
        <v>1</v>
      </c>
      <c r="C30" s="7">
        <v>1</v>
      </c>
      <c r="D30" s="109" t="s">
        <v>13</v>
      </c>
      <c r="E30" s="21" t="s">
        <v>252</v>
      </c>
      <c r="F30" s="7" t="s">
        <v>6</v>
      </c>
      <c r="G30" s="8">
        <v>1</v>
      </c>
    </row>
    <row r="31" spans="1:7" ht="12" customHeight="1" x14ac:dyDescent="0.2">
      <c r="A31" s="23" t="s">
        <v>3</v>
      </c>
      <c r="B31" s="7">
        <v>1</v>
      </c>
      <c r="C31" s="7">
        <v>1</v>
      </c>
      <c r="D31" s="195" t="s">
        <v>18</v>
      </c>
      <c r="E31" s="195"/>
      <c r="F31" s="195"/>
      <c r="G31" s="196"/>
    </row>
    <row r="32" spans="1:7" ht="15" x14ac:dyDescent="0.25">
      <c r="A32" s="91"/>
      <c r="B32" s="113">
        <f>SUM(B25:B31)</f>
        <v>12.5</v>
      </c>
      <c r="C32" s="113">
        <f>SUM(C25:C31)</f>
        <v>12.5</v>
      </c>
      <c r="D32" s="188"/>
      <c r="E32" s="189"/>
      <c r="F32" s="189"/>
      <c r="G32" s="190"/>
    </row>
    <row r="33" spans="1:8" ht="30" x14ac:dyDescent="0.25">
      <c r="A33" s="15" t="s">
        <v>30</v>
      </c>
      <c r="B33" s="112"/>
      <c r="C33" s="112"/>
      <c r="D33" s="103"/>
      <c r="E33" s="103"/>
      <c r="F33" s="25"/>
      <c r="G33" s="104"/>
    </row>
    <row r="34" spans="1:8" ht="14.25" x14ac:dyDescent="0.2">
      <c r="A34" s="9" t="s">
        <v>31</v>
      </c>
      <c r="B34" s="7">
        <v>1</v>
      </c>
      <c r="C34" s="7">
        <v>1</v>
      </c>
      <c r="D34" s="103" t="s">
        <v>22</v>
      </c>
      <c r="E34" s="18" t="s">
        <v>249</v>
      </c>
      <c r="F34" s="55" t="s">
        <v>119</v>
      </c>
      <c r="G34" s="56">
        <v>8</v>
      </c>
    </row>
    <row r="35" spans="1:8" ht="28.5" x14ac:dyDescent="0.2">
      <c r="A35" s="19" t="s">
        <v>271</v>
      </c>
      <c r="B35" s="7">
        <v>1</v>
      </c>
      <c r="C35" s="7">
        <v>1</v>
      </c>
      <c r="D35" s="17" t="s">
        <v>267</v>
      </c>
      <c r="E35" s="59" t="s">
        <v>250</v>
      </c>
      <c r="F35" s="7" t="s">
        <v>15</v>
      </c>
      <c r="G35" s="8">
        <v>7</v>
      </c>
    </row>
    <row r="36" spans="1:8" ht="14.25" x14ac:dyDescent="0.2">
      <c r="A36" s="2" t="s">
        <v>44</v>
      </c>
      <c r="B36" s="7">
        <v>15.25</v>
      </c>
      <c r="C36" s="7">
        <v>15.25</v>
      </c>
      <c r="D36" s="103" t="s">
        <v>10</v>
      </c>
      <c r="E36" s="109" t="s">
        <v>251</v>
      </c>
      <c r="F36" s="7" t="s">
        <v>6</v>
      </c>
      <c r="G36" s="8">
        <v>4</v>
      </c>
    </row>
    <row r="37" spans="1:8" ht="14.25" x14ac:dyDescent="0.2">
      <c r="A37" s="19" t="s">
        <v>90</v>
      </c>
      <c r="B37" s="7">
        <v>1</v>
      </c>
      <c r="C37" s="7">
        <v>1</v>
      </c>
      <c r="D37" s="103" t="s">
        <v>11</v>
      </c>
      <c r="E37" s="21" t="s">
        <v>252</v>
      </c>
      <c r="F37" s="7" t="s">
        <v>6</v>
      </c>
      <c r="G37" s="8">
        <v>1</v>
      </c>
      <c r="H37" s="30"/>
    </row>
    <row r="38" spans="1:8" ht="14.25" x14ac:dyDescent="0.2">
      <c r="A38" s="23" t="s">
        <v>39</v>
      </c>
      <c r="B38" s="7">
        <v>3</v>
      </c>
      <c r="C38" s="7">
        <v>3</v>
      </c>
      <c r="D38" s="103" t="s">
        <v>12</v>
      </c>
      <c r="E38" s="21" t="s">
        <v>252</v>
      </c>
      <c r="F38" s="7" t="s">
        <v>15</v>
      </c>
      <c r="G38" s="8">
        <v>2</v>
      </c>
    </row>
    <row r="39" spans="1:8" ht="14.25" x14ac:dyDescent="0.2">
      <c r="A39" s="23" t="s">
        <v>17</v>
      </c>
      <c r="B39" s="7">
        <v>1</v>
      </c>
      <c r="C39" s="7">
        <v>1</v>
      </c>
      <c r="D39" s="103" t="s">
        <v>14</v>
      </c>
      <c r="E39" s="21" t="s">
        <v>252</v>
      </c>
      <c r="F39" s="7" t="s">
        <v>15</v>
      </c>
      <c r="G39" s="8">
        <v>2</v>
      </c>
    </row>
    <row r="40" spans="1:8" ht="14.25" x14ac:dyDescent="0.2">
      <c r="A40" s="23" t="s">
        <v>1</v>
      </c>
      <c r="B40" s="7">
        <v>2</v>
      </c>
      <c r="C40" s="7">
        <v>2</v>
      </c>
      <c r="D40" s="103" t="s">
        <v>13</v>
      </c>
      <c r="E40" s="21" t="s">
        <v>252</v>
      </c>
      <c r="F40" s="7" t="s">
        <v>6</v>
      </c>
      <c r="G40" s="8">
        <v>1</v>
      </c>
    </row>
    <row r="41" spans="1:8" ht="14.25" x14ac:dyDescent="0.2">
      <c r="A41" s="23" t="s">
        <v>3</v>
      </c>
      <c r="B41" s="112">
        <v>1</v>
      </c>
      <c r="C41" s="112">
        <v>1</v>
      </c>
      <c r="D41" s="191" t="s">
        <v>18</v>
      </c>
      <c r="E41" s="191"/>
      <c r="F41" s="191"/>
      <c r="G41" s="200"/>
    </row>
    <row r="42" spans="1:8" ht="15" x14ac:dyDescent="0.25">
      <c r="A42" s="89"/>
      <c r="B42" s="113">
        <f>SUM(B34:B41)</f>
        <v>25.25</v>
      </c>
      <c r="C42" s="113">
        <f>SUM(C34:C41)</f>
        <v>25.25</v>
      </c>
      <c r="D42" s="188"/>
      <c r="E42" s="189"/>
      <c r="F42" s="189"/>
      <c r="G42" s="190"/>
    </row>
    <row r="43" spans="1:8" ht="30" customHeight="1" x14ac:dyDescent="0.25">
      <c r="A43" s="15" t="s">
        <v>32</v>
      </c>
      <c r="B43" s="115"/>
      <c r="C43" s="115"/>
      <c r="D43" s="103"/>
      <c r="E43" s="103"/>
      <c r="F43" s="25"/>
      <c r="G43" s="104"/>
    </row>
    <row r="44" spans="1:8" ht="14.25" x14ac:dyDescent="0.2">
      <c r="A44" s="9" t="s">
        <v>33</v>
      </c>
      <c r="B44" s="7">
        <v>0.5</v>
      </c>
      <c r="C44" s="7">
        <v>0.5</v>
      </c>
      <c r="D44" s="103" t="s">
        <v>22</v>
      </c>
      <c r="E44" s="7" t="s">
        <v>249</v>
      </c>
      <c r="F44" s="7" t="s">
        <v>15</v>
      </c>
      <c r="G44" s="8">
        <v>7</v>
      </c>
    </row>
    <row r="45" spans="1:8" ht="28.5" x14ac:dyDescent="0.2">
      <c r="A45" s="19" t="s">
        <v>271</v>
      </c>
      <c r="B45" s="7">
        <v>0.5</v>
      </c>
      <c r="C45" s="7">
        <v>0.5</v>
      </c>
      <c r="D45" s="17" t="s">
        <v>267</v>
      </c>
      <c r="E45" s="59" t="s">
        <v>250</v>
      </c>
      <c r="F45" s="7" t="s">
        <v>15</v>
      </c>
      <c r="G45" s="8">
        <v>7</v>
      </c>
    </row>
    <row r="46" spans="1:8" ht="14.25" x14ac:dyDescent="0.2">
      <c r="A46" s="19" t="s">
        <v>51</v>
      </c>
      <c r="B46" s="7">
        <v>6</v>
      </c>
      <c r="C46" s="7">
        <v>6</v>
      </c>
      <c r="D46" s="122" t="s">
        <v>10</v>
      </c>
      <c r="E46" s="109" t="s">
        <v>251</v>
      </c>
      <c r="F46" s="7" t="s">
        <v>6</v>
      </c>
      <c r="G46" s="8">
        <v>4</v>
      </c>
    </row>
    <row r="47" spans="1:8" ht="28.5" x14ac:dyDescent="0.2">
      <c r="A47" s="2" t="s">
        <v>74</v>
      </c>
      <c r="B47" s="7">
        <v>0.75</v>
      </c>
      <c r="C47" s="7">
        <v>0.75</v>
      </c>
      <c r="D47" s="103" t="s">
        <v>11</v>
      </c>
      <c r="E47" s="109" t="s">
        <v>252</v>
      </c>
      <c r="F47" s="7" t="s">
        <v>6</v>
      </c>
      <c r="G47" s="8">
        <v>1</v>
      </c>
    </row>
    <row r="48" spans="1:8" ht="14.25" x14ac:dyDescent="0.2">
      <c r="A48" s="23" t="s">
        <v>2</v>
      </c>
      <c r="B48" s="112">
        <v>1</v>
      </c>
      <c r="C48" s="112">
        <v>1</v>
      </c>
      <c r="D48" s="103" t="s">
        <v>12</v>
      </c>
      <c r="E48" s="109" t="s">
        <v>252</v>
      </c>
      <c r="F48" s="7" t="s">
        <v>15</v>
      </c>
      <c r="G48" s="8">
        <v>2</v>
      </c>
    </row>
    <row r="49" spans="1:7" ht="14.25" x14ac:dyDescent="0.2">
      <c r="A49" s="23" t="s">
        <v>1</v>
      </c>
      <c r="B49" s="112">
        <v>1</v>
      </c>
      <c r="C49" s="112">
        <v>1</v>
      </c>
      <c r="D49" s="103" t="s">
        <v>13</v>
      </c>
      <c r="E49" s="109" t="s">
        <v>252</v>
      </c>
      <c r="F49" s="7" t="s">
        <v>6</v>
      </c>
      <c r="G49" s="8">
        <v>1</v>
      </c>
    </row>
    <row r="50" spans="1:7" ht="14.25" x14ac:dyDescent="0.2">
      <c r="A50" s="23" t="s">
        <v>3</v>
      </c>
      <c r="B50" s="112">
        <v>1</v>
      </c>
      <c r="C50" s="112">
        <v>1</v>
      </c>
      <c r="D50" s="191" t="s">
        <v>18</v>
      </c>
      <c r="E50" s="191"/>
      <c r="F50" s="191"/>
      <c r="G50" s="200"/>
    </row>
    <row r="51" spans="1:7" ht="15" x14ac:dyDescent="0.25">
      <c r="A51" s="89"/>
      <c r="B51" s="113">
        <f>SUM(B44:B50)</f>
        <v>10.75</v>
      </c>
      <c r="C51" s="113">
        <f>SUM(C44:C50)</f>
        <v>10.75</v>
      </c>
      <c r="D51" s="188"/>
      <c r="E51" s="189"/>
      <c r="F51" s="189"/>
      <c r="G51" s="190"/>
    </row>
    <row r="52" spans="1:7" ht="30" x14ac:dyDescent="0.25">
      <c r="A52" s="15" t="s">
        <v>92</v>
      </c>
      <c r="B52" s="115"/>
      <c r="C52" s="115"/>
      <c r="D52" s="103"/>
      <c r="E52" s="103"/>
      <c r="F52" s="25"/>
      <c r="G52" s="104"/>
    </row>
    <row r="53" spans="1:7" ht="14.25" x14ac:dyDescent="0.2">
      <c r="A53" s="9" t="s">
        <v>33</v>
      </c>
      <c r="B53" s="7">
        <v>0.5</v>
      </c>
      <c r="C53" s="7">
        <v>0.5</v>
      </c>
      <c r="D53" s="103" t="s">
        <v>22</v>
      </c>
      <c r="E53" s="7" t="s">
        <v>249</v>
      </c>
      <c r="F53" s="7" t="s">
        <v>15</v>
      </c>
      <c r="G53" s="8">
        <v>7</v>
      </c>
    </row>
    <row r="54" spans="1:7" ht="28.5" x14ac:dyDescent="0.2">
      <c r="A54" s="19" t="s">
        <v>271</v>
      </c>
      <c r="B54" s="7">
        <v>0.5</v>
      </c>
      <c r="C54" s="7">
        <v>0.5</v>
      </c>
      <c r="D54" s="17" t="s">
        <v>267</v>
      </c>
      <c r="E54" s="59" t="s">
        <v>250</v>
      </c>
      <c r="F54" s="7" t="s">
        <v>15</v>
      </c>
      <c r="G54" s="8">
        <v>7</v>
      </c>
    </row>
    <row r="55" spans="1:7" ht="14.25" x14ac:dyDescent="0.2">
      <c r="A55" s="2" t="s">
        <v>44</v>
      </c>
      <c r="B55" s="7">
        <v>7.5</v>
      </c>
      <c r="C55" s="7">
        <v>7.5</v>
      </c>
      <c r="D55" s="103" t="s">
        <v>10</v>
      </c>
      <c r="E55" s="109" t="s">
        <v>251</v>
      </c>
      <c r="F55" s="7" t="s">
        <v>6</v>
      </c>
      <c r="G55" s="8">
        <v>4</v>
      </c>
    </row>
    <row r="56" spans="1:7" ht="28.5" x14ac:dyDescent="0.2">
      <c r="A56" s="2" t="s">
        <v>74</v>
      </c>
      <c r="B56" s="7">
        <v>0.75</v>
      </c>
      <c r="C56" s="7">
        <v>0.75</v>
      </c>
      <c r="D56" s="103" t="s">
        <v>11</v>
      </c>
      <c r="E56" s="109" t="s">
        <v>252</v>
      </c>
      <c r="F56" s="7" t="s">
        <v>6</v>
      </c>
      <c r="G56" s="8">
        <v>1</v>
      </c>
    </row>
    <row r="57" spans="1:7" ht="14.25" x14ac:dyDescent="0.2">
      <c r="A57" s="23" t="s">
        <v>2</v>
      </c>
      <c r="B57" s="7">
        <v>1</v>
      </c>
      <c r="C57" s="7">
        <v>1</v>
      </c>
      <c r="D57" s="103" t="s">
        <v>12</v>
      </c>
      <c r="E57" s="109" t="s">
        <v>252</v>
      </c>
      <c r="F57" s="7" t="s">
        <v>15</v>
      </c>
      <c r="G57" s="8">
        <v>2</v>
      </c>
    </row>
    <row r="58" spans="1:7" ht="14.25" x14ac:dyDescent="0.2">
      <c r="A58" s="23" t="s">
        <v>1</v>
      </c>
      <c r="B58" s="7">
        <v>1</v>
      </c>
      <c r="C58" s="7">
        <v>1</v>
      </c>
      <c r="D58" s="103" t="s">
        <v>13</v>
      </c>
      <c r="E58" s="109" t="s">
        <v>252</v>
      </c>
      <c r="F58" s="7" t="s">
        <v>6</v>
      </c>
      <c r="G58" s="8">
        <v>1</v>
      </c>
    </row>
    <row r="59" spans="1:7" ht="14.25" x14ac:dyDescent="0.2">
      <c r="A59" s="23" t="s">
        <v>3</v>
      </c>
      <c r="B59" s="112">
        <v>1</v>
      </c>
      <c r="C59" s="112">
        <v>1</v>
      </c>
      <c r="D59" s="191" t="s">
        <v>18</v>
      </c>
      <c r="E59" s="191"/>
      <c r="F59" s="191"/>
      <c r="G59" s="200"/>
    </row>
    <row r="60" spans="1:7" ht="15" x14ac:dyDescent="0.25">
      <c r="A60" s="89"/>
      <c r="B60" s="113">
        <f>SUM(B53:B59)</f>
        <v>12.25</v>
      </c>
      <c r="C60" s="113">
        <f>SUM(C53:C59)</f>
        <v>12.25</v>
      </c>
      <c r="D60" s="188"/>
      <c r="E60" s="189"/>
      <c r="F60" s="189"/>
      <c r="G60" s="190"/>
    </row>
    <row r="61" spans="1:7" ht="30" x14ac:dyDescent="0.25">
      <c r="A61" s="15" t="s">
        <v>34</v>
      </c>
      <c r="B61" s="115"/>
      <c r="C61" s="115"/>
      <c r="D61" s="103"/>
      <c r="E61" s="103"/>
      <c r="F61" s="25"/>
      <c r="G61" s="104"/>
    </row>
    <row r="62" spans="1:7" ht="14.25" x14ac:dyDescent="0.2">
      <c r="A62" s="9" t="s">
        <v>65</v>
      </c>
      <c r="B62" s="7">
        <v>1</v>
      </c>
      <c r="C62" s="7">
        <v>1</v>
      </c>
      <c r="D62" s="103" t="s">
        <v>22</v>
      </c>
      <c r="E62" s="7" t="s">
        <v>249</v>
      </c>
      <c r="F62" s="7" t="s">
        <v>41</v>
      </c>
      <c r="G62" s="8">
        <v>8</v>
      </c>
    </row>
    <row r="63" spans="1:7" ht="28.5" x14ac:dyDescent="0.2">
      <c r="A63" s="19" t="s">
        <v>271</v>
      </c>
      <c r="B63" s="7">
        <v>1</v>
      </c>
      <c r="C63" s="7">
        <v>1</v>
      </c>
      <c r="D63" s="17" t="s">
        <v>267</v>
      </c>
      <c r="E63" s="59" t="s">
        <v>250</v>
      </c>
      <c r="F63" s="7" t="s">
        <v>15</v>
      </c>
      <c r="G63" s="8">
        <v>7</v>
      </c>
    </row>
    <row r="64" spans="1:7" ht="14.25" x14ac:dyDescent="0.2">
      <c r="A64" s="2" t="s">
        <v>80</v>
      </c>
      <c r="B64" s="7">
        <v>10</v>
      </c>
      <c r="C64" s="7">
        <v>10</v>
      </c>
      <c r="D64" s="103" t="s">
        <v>10</v>
      </c>
      <c r="E64" s="109" t="s">
        <v>251</v>
      </c>
      <c r="F64" s="7" t="s">
        <v>6</v>
      </c>
      <c r="G64" s="8">
        <v>4</v>
      </c>
    </row>
    <row r="65" spans="1:7" ht="28.5" x14ac:dyDescent="0.2">
      <c r="A65" s="2" t="s">
        <v>75</v>
      </c>
      <c r="B65" s="7">
        <v>0.75</v>
      </c>
      <c r="C65" s="7">
        <v>0.75</v>
      </c>
      <c r="D65" s="103" t="s">
        <v>11</v>
      </c>
      <c r="E65" s="109" t="s">
        <v>252</v>
      </c>
      <c r="F65" s="7" t="s">
        <v>6</v>
      </c>
      <c r="G65" s="8">
        <v>1</v>
      </c>
    </row>
    <row r="66" spans="1:7" ht="14.25" x14ac:dyDescent="0.2">
      <c r="A66" s="2" t="s">
        <v>81</v>
      </c>
      <c r="B66" s="7">
        <v>2</v>
      </c>
      <c r="C66" s="7">
        <v>2</v>
      </c>
      <c r="D66" s="103" t="s">
        <v>12</v>
      </c>
      <c r="E66" s="109" t="s">
        <v>252</v>
      </c>
      <c r="F66" s="7" t="s">
        <v>15</v>
      </c>
      <c r="G66" s="8">
        <v>2</v>
      </c>
    </row>
    <row r="67" spans="1:7" ht="14.25" x14ac:dyDescent="0.2">
      <c r="A67" s="2" t="s">
        <v>82</v>
      </c>
      <c r="B67" s="7">
        <v>2</v>
      </c>
      <c r="C67" s="7">
        <v>2</v>
      </c>
      <c r="D67" s="103" t="s">
        <v>13</v>
      </c>
      <c r="E67" s="109" t="s">
        <v>252</v>
      </c>
      <c r="F67" s="7" t="s">
        <v>6</v>
      </c>
      <c r="G67" s="8">
        <v>1</v>
      </c>
    </row>
    <row r="68" spans="1:7" ht="14.25" x14ac:dyDescent="0.2">
      <c r="A68" s="23" t="s">
        <v>3</v>
      </c>
      <c r="B68" s="112">
        <v>1</v>
      </c>
      <c r="C68" s="112">
        <v>1</v>
      </c>
      <c r="D68" s="201" t="s">
        <v>18</v>
      </c>
      <c r="E68" s="201"/>
      <c r="F68" s="103"/>
      <c r="G68" s="104"/>
    </row>
    <row r="69" spans="1:7" ht="15" x14ac:dyDescent="0.25">
      <c r="A69" s="89"/>
      <c r="B69" s="113">
        <f>SUM(B62:B68)</f>
        <v>17.75</v>
      </c>
      <c r="C69" s="113">
        <f>SUM(C62:C68)</f>
        <v>17.75</v>
      </c>
      <c r="D69" s="188"/>
      <c r="E69" s="189"/>
      <c r="F69" s="189"/>
      <c r="G69" s="190"/>
    </row>
    <row r="70" spans="1:7" ht="45" x14ac:dyDescent="0.25">
      <c r="A70" s="15" t="s">
        <v>93</v>
      </c>
      <c r="B70" s="115"/>
      <c r="C70" s="115"/>
      <c r="D70" s="103"/>
      <c r="E70" s="103"/>
      <c r="F70" s="25"/>
      <c r="G70" s="104"/>
    </row>
    <row r="71" spans="1:7" ht="14.25" x14ac:dyDescent="0.2">
      <c r="A71" s="9" t="s">
        <v>65</v>
      </c>
      <c r="B71" s="112">
        <v>0.5</v>
      </c>
      <c r="C71" s="112">
        <v>0.5</v>
      </c>
      <c r="D71" s="103" t="s">
        <v>22</v>
      </c>
      <c r="E71" s="7" t="s">
        <v>249</v>
      </c>
      <c r="F71" s="7" t="s">
        <v>15</v>
      </c>
      <c r="G71" s="8">
        <v>7</v>
      </c>
    </row>
    <row r="72" spans="1:7" ht="28.5" x14ac:dyDescent="0.2">
      <c r="A72" s="19" t="s">
        <v>271</v>
      </c>
      <c r="B72" s="7">
        <v>0.5</v>
      </c>
      <c r="C72" s="7">
        <v>0.5</v>
      </c>
      <c r="D72" s="17" t="s">
        <v>267</v>
      </c>
      <c r="E72" s="59" t="s">
        <v>250</v>
      </c>
      <c r="F72" s="7" t="s">
        <v>15</v>
      </c>
      <c r="G72" s="8">
        <v>7</v>
      </c>
    </row>
    <row r="73" spans="1:7" ht="14.25" x14ac:dyDescent="0.2">
      <c r="A73" s="2" t="s">
        <v>44</v>
      </c>
      <c r="B73" s="7">
        <v>6.25</v>
      </c>
      <c r="C73" s="7">
        <v>6.25</v>
      </c>
      <c r="D73" s="103" t="s">
        <v>10</v>
      </c>
      <c r="E73" s="109" t="s">
        <v>251</v>
      </c>
      <c r="F73" s="7" t="s">
        <v>6</v>
      </c>
      <c r="G73" s="8">
        <v>4</v>
      </c>
    </row>
    <row r="74" spans="1:7" ht="28.5" x14ac:dyDescent="0.2">
      <c r="A74" s="10" t="s">
        <v>83</v>
      </c>
      <c r="B74" s="7">
        <v>0.5</v>
      </c>
      <c r="C74" s="7">
        <v>0.5</v>
      </c>
      <c r="D74" s="103" t="s">
        <v>11</v>
      </c>
      <c r="E74" s="109" t="s">
        <v>252</v>
      </c>
      <c r="F74" s="7" t="s">
        <v>6</v>
      </c>
      <c r="G74" s="8">
        <v>1</v>
      </c>
    </row>
    <row r="75" spans="1:7" ht="14.25" x14ac:dyDescent="0.2">
      <c r="A75" s="23" t="s">
        <v>2</v>
      </c>
      <c r="B75" s="112">
        <v>1</v>
      </c>
      <c r="C75" s="112">
        <v>1</v>
      </c>
      <c r="D75" s="103" t="s">
        <v>12</v>
      </c>
      <c r="E75" s="109" t="s">
        <v>252</v>
      </c>
      <c r="F75" s="7" t="s">
        <v>15</v>
      </c>
      <c r="G75" s="8">
        <v>2</v>
      </c>
    </row>
    <row r="76" spans="1:7" ht="14.25" x14ac:dyDescent="0.2">
      <c r="A76" s="2" t="s">
        <v>84</v>
      </c>
      <c r="B76" s="112">
        <v>1</v>
      </c>
      <c r="C76" s="112">
        <v>1</v>
      </c>
      <c r="D76" s="103" t="s">
        <v>13</v>
      </c>
      <c r="E76" s="109" t="s">
        <v>252</v>
      </c>
      <c r="F76" s="7" t="s">
        <v>6</v>
      </c>
      <c r="G76" s="8">
        <v>1</v>
      </c>
    </row>
    <row r="77" spans="1:7" ht="14.25" x14ac:dyDescent="0.2">
      <c r="A77" s="23" t="s">
        <v>3</v>
      </c>
      <c r="B77" s="112">
        <v>1</v>
      </c>
      <c r="C77" s="112">
        <v>1</v>
      </c>
      <c r="D77" s="191" t="s">
        <v>18</v>
      </c>
      <c r="E77" s="191"/>
      <c r="F77" s="191"/>
      <c r="G77" s="104"/>
    </row>
    <row r="78" spans="1:7" ht="15" x14ac:dyDescent="0.25">
      <c r="A78" s="90"/>
      <c r="B78" s="113">
        <f>SUM(B71:B77)</f>
        <v>10.75</v>
      </c>
      <c r="C78" s="113">
        <f>SUM(C71:C77)</f>
        <v>10.75</v>
      </c>
      <c r="D78" s="188"/>
      <c r="E78" s="189"/>
      <c r="F78" s="189"/>
      <c r="G78" s="190"/>
    </row>
    <row r="79" spans="1:7" ht="30" x14ac:dyDescent="0.25">
      <c r="A79" s="15" t="s">
        <v>35</v>
      </c>
      <c r="B79" s="115"/>
      <c r="C79" s="115"/>
      <c r="D79" s="103"/>
      <c r="E79" s="103"/>
      <c r="F79" s="25"/>
      <c r="G79" s="104"/>
    </row>
    <row r="80" spans="1:7" ht="14.25" x14ac:dyDescent="0.2">
      <c r="A80" s="9" t="s">
        <v>36</v>
      </c>
      <c r="B80" s="7">
        <v>1</v>
      </c>
      <c r="C80" s="7">
        <v>1</v>
      </c>
      <c r="D80" s="103" t="s">
        <v>22</v>
      </c>
      <c r="E80" s="7" t="s">
        <v>249</v>
      </c>
      <c r="F80" s="7" t="s">
        <v>41</v>
      </c>
      <c r="G80" s="8">
        <v>8</v>
      </c>
    </row>
    <row r="81" spans="1:8" ht="28.5" x14ac:dyDescent="0.2">
      <c r="A81" s="19" t="s">
        <v>271</v>
      </c>
      <c r="B81" s="7">
        <v>1</v>
      </c>
      <c r="C81" s="7">
        <v>1</v>
      </c>
      <c r="D81" s="17" t="s">
        <v>267</v>
      </c>
      <c r="E81" s="59" t="s">
        <v>250</v>
      </c>
      <c r="F81" s="8" t="s">
        <v>15</v>
      </c>
      <c r="G81" s="8">
        <v>7</v>
      </c>
    </row>
    <row r="82" spans="1:8" ht="14.25" x14ac:dyDescent="0.2">
      <c r="A82" s="10" t="s">
        <v>44</v>
      </c>
      <c r="B82" s="7">
        <v>16.25</v>
      </c>
      <c r="C82" s="7">
        <v>16.25</v>
      </c>
      <c r="D82" s="103" t="s">
        <v>10</v>
      </c>
      <c r="E82" s="102" t="s">
        <v>251</v>
      </c>
      <c r="F82" s="7" t="s">
        <v>6</v>
      </c>
      <c r="G82" s="8">
        <v>4</v>
      </c>
    </row>
    <row r="83" spans="1:8" ht="28.5" x14ac:dyDescent="0.2">
      <c r="A83" s="10" t="s">
        <v>76</v>
      </c>
      <c r="B83" s="7">
        <v>1.7</v>
      </c>
      <c r="C83" s="7">
        <v>1.7</v>
      </c>
      <c r="D83" s="103" t="s">
        <v>11</v>
      </c>
      <c r="E83" s="109" t="s">
        <v>252</v>
      </c>
      <c r="F83" s="7" t="s">
        <v>6</v>
      </c>
      <c r="G83" s="8">
        <v>1</v>
      </c>
    </row>
    <row r="84" spans="1:8" ht="14.25" x14ac:dyDescent="0.2">
      <c r="A84" s="2" t="s">
        <v>315</v>
      </c>
      <c r="B84" s="7">
        <v>3</v>
      </c>
      <c r="C84" s="7">
        <v>3</v>
      </c>
      <c r="D84" s="122" t="s">
        <v>12</v>
      </c>
      <c r="E84" s="109" t="s">
        <v>252</v>
      </c>
      <c r="F84" s="7" t="s">
        <v>15</v>
      </c>
      <c r="G84" s="8">
        <v>2</v>
      </c>
    </row>
    <row r="85" spans="1:8" ht="14.25" x14ac:dyDescent="0.2">
      <c r="A85" s="2" t="s">
        <v>24</v>
      </c>
      <c r="B85" s="112">
        <v>1</v>
      </c>
      <c r="C85" s="112">
        <v>1</v>
      </c>
      <c r="D85" s="103" t="s">
        <v>14</v>
      </c>
      <c r="E85" s="109" t="s">
        <v>252</v>
      </c>
      <c r="F85" s="7" t="s">
        <v>15</v>
      </c>
      <c r="G85" s="8">
        <v>2</v>
      </c>
    </row>
    <row r="86" spans="1:8" ht="14.25" x14ac:dyDescent="0.2">
      <c r="A86" s="2" t="s">
        <v>78</v>
      </c>
      <c r="B86" s="112">
        <v>1</v>
      </c>
      <c r="C86" s="112">
        <v>1</v>
      </c>
      <c r="D86" s="103" t="s">
        <v>64</v>
      </c>
      <c r="E86" s="109" t="s">
        <v>252</v>
      </c>
      <c r="F86" s="7" t="s">
        <v>15</v>
      </c>
      <c r="G86" s="8">
        <v>2</v>
      </c>
    </row>
    <row r="87" spans="1:8" ht="14.25" x14ac:dyDescent="0.2">
      <c r="A87" s="2" t="s">
        <v>85</v>
      </c>
      <c r="B87" s="7">
        <v>2.2000000000000002</v>
      </c>
      <c r="C87" s="7">
        <v>2.2000000000000002</v>
      </c>
      <c r="D87" s="103" t="s">
        <v>13</v>
      </c>
      <c r="E87" s="109" t="s">
        <v>252</v>
      </c>
      <c r="F87" s="7" t="s">
        <v>6</v>
      </c>
      <c r="G87" s="8">
        <v>1</v>
      </c>
    </row>
    <row r="88" spans="1:8" ht="14.25" x14ac:dyDescent="0.2">
      <c r="A88" s="2" t="s">
        <v>37</v>
      </c>
      <c r="B88" s="7">
        <v>1.3</v>
      </c>
      <c r="C88" s="7">
        <v>1.3</v>
      </c>
      <c r="D88" s="180" t="s">
        <v>18</v>
      </c>
      <c r="E88" s="180"/>
      <c r="F88" s="180"/>
      <c r="G88" s="181"/>
    </row>
    <row r="89" spans="1:8" ht="15" x14ac:dyDescent="0.25">
      <c r="A89" s="89"/>
      <c r="B89" s="113">
        <f>SUM(B80:B88)</f>
        <v>28.45</v>
      </c>
      <c r="C89" s="113">
        <f>SUM(C80:C88)</f>
        <v>28.45</v>
      </c>
      <c r="D89" s="185"/>
      <c r="E89" s="186"/>
      <c r="F89" s="186"/>
      <c r="G89" s="187"/>
    </row>
    <row r="90" spans="1:8" ht="30" x14ac:dyDescent="0.25">
      <c r="A90" s="15" t="s">
        <v>38</v>
      </c>
      <c r="B90" s="115"/>
      <c r="C90" s="115"/>
      <c r="D90" s="103"/>
      <c r="E90" s="103"/>
      <c r="F90" s="25"/>
      <c r="G90" s="104"/>
    </row>
    <row r="91" spans="1:8" ht="14.25" x14ac:dyDescent="0.2">
      <c r="A91" s="2" t="s">
        <v>42</v>
      </c>
      <c r="B91" s="116">
        <v>1</v>
      </c>
      <c r="C91" s="116">
        <v>1</v>
      </c>
      <c r="D91" s="103" t="s">
        <v>22</v>
      </c>
      <c r="E91" s="3" t="s">
        <v>249</v>
      </c>
      <c r="F91" s="103" t="s">
        <v>41</v>
      </c>
      <c r="G91" s="104">
        <v>8</v>
      </c>
      <c r="H91" s="5" t="s">
        <v>67</v>
      </c>
    </row>
    <row r="92" spans="1:8" ht="28.5" x14ac:dyDescent="0.2">
      <c r="A92" s="19" t="s">
        <v>271</v>
      </c>
      <c r="B92" s="116">
        <v>1</v>
      </c>
      <c r="C92" s="116">
        <v>1</v>
      </c>
      <c r="D92" s="17" t="s">
        <v>267</v>
      </c>
      <c r="E92" s="59" t="s">
        <v>250</v>
      </c>
      <c r="F92" s="103" t="s">
        <v>40</v>
      </c>
      <c r="G92" s="104">
        <v>7</v>
      </c>
    </row>
    <row r="93" spans="1:8" ht="14.25" x14ac:dyDescent="0.2">
      <c r="A93" s="1" t="s">
        <v>44</v>
      </c>
      <c r="B93" s="116">
        <v>7</v>
      </c>
      <c r="C93" s="116">
        <v>7</v>
      </c>
      <c r="D93" s="103" t="s">
        <v>10</v>
      </c>
      <c r="E93" s="109" t="s">
        <v>251</v>
      </c>
      <c r="F93" s="103" t="s">
        <v>6</v>
      </c>
      <c r="G93" s="104">
        <v>4</v>
      </c>
    </row>
    <row r="94" spans="1:8" ht="14.25" x14ac:dyDescent="0.2">
      <c r="A94" s="1" t="s">
        <v>39</v>
      </c>
      <c r="B94" s="116">
        <v>1</v>
      </c>
      <c r="C94" s="116">
        <v>1</v>
      </c>
      <c r="D94" s="103" t="s">
        <v>12</v>
      </c>
      <c r="E94" s="103" t="s">
        <v>252</v>
      </c>
      <c r="F94" s="103" t="s">
        <v>15</v>
      </c>
      <c r="G94" s="104">
        <v>2</v>
      </c>
    </row>
    <row r="95" spans="1:8" ht="14.25" x14ac:dyDescent="0.2">
      <c r="A95" s="4" t="s">
        <v>73</v>
      </c>
      <c r="B95" s="116">
        <v>1</v>
      </c>
      <c r="C95" s="116">
        <v>1</v>
      </c>
      <c r="D95" s="180" t="s">
        <v>18</v>
      </c>
      <c r="E95" s="180"/>
      <c r="F95" s="180"/>
      <c r="G95" s="181"/>
    </row>
    <row r="96" spans="1:8" ht="15" x14ac:dyDescent="0.25">
      <c r="A96" s="89"/>
      <c r="B96" s="117">
        <f>SUM(B91:B95)</f>
        <v>11</v>
      </c>
      <c r="C96" s="117">
        <f>SUM(C91:C95)</f>
        <v>11</v>
      </c>
      <c r="D96" s="182"/>
      <c r="E96" s="183"/>
      <c r="F96" s="183"/>
      <c r="G96" s="184"/>
    </row>
    <row r="97" spans="1:8" ht="30" x14ac:dyDescent="0.25">
      <c r="A97" s="15" t="s">
        <v>86</v>
      </c>
      <c r="B97" s="115"/>
      <c r="C97" s="115"/>
      <c r="D97" s="103"/>
      <c r="E97" s="103"/>
      <c r="F97" s="25"/>
      <c r="G97" s="104"/>
    </row>
    <row r="98" spans="1:8" ht="14.25" x14ac:dyDescent="0.2">
      <c r="A98" s="1" t="s">
        <v>42</v>
      </c>
      <c r="B98" s="7">
        <v>1</v>
      </c>
      <c r="C98" s="7">
        <v>1</v>
      </c>
      <c r="D98" s="103" t="s">
        <v>22</v>
      </c>
      <c r="E98" s="103" t="s">
        <v>254</v>
      </c>
      <c r="F98" s="103" t="s">
        <v>15</v>
      </c>
      <c r="G98" s="104">
        <v>7</v>
      </c>
    </row>
    <row r="99" spans="1:8" ht="28.5" x14ac:dyDescent="0.2">
      <c r="A99" s="19" t="s">
        <v>271</v>
      </c>
      <c r="B99" s="7">
        <v>0.5</v>
      </c>
      <c r="C99" s="7">
        <v>0.5</v>
      </c>
      <c r="D99" s="17" t="s">
        <v>267</v>
      </c>
      <c r="E99" s="59" t="s">
        <v>250</v>
      </c>
      <c r="F99" s="103" t="s">
        <v>15</v>
      </c>
      <c r="G99" s="104">
        <v>7</v>
      </c>
    </row>
    <row r="100" spans="1:8" ht="16.5" customHeight="1" x14ac:dyDescent="0.2">
      <c r="A100" s="1" t="s">
        <v>44</v>
      </c>
      <c r="B100" s="7">
        <v>6.75</v>
      </c>
      <c r="C100" s="7">
        <v>6.75</v>
      </c>
      <c r="D100" s="103" t="s">
        <v>10</v>
      </c>
      <c r="E100" s="109" t="s">
        <v>251</v>
      </c>
      <c r="F100" s="103" t="s">
        <v>6</v>
      </c>
      <c r="G100" s="104">
        <v>4</v>
      </c>
      <c r="H100" s="29"/>
    </row>
    <row r="101" spans="1:8" ht="14.25" x14ac:dyDescent="0.2">
      <c r="A101" s="1" t="s">
        <v>16</v>
      </c>
      <c r="B101" s="7">
        <v>0.36</v>
      </c>
      <c r="C101" s="7">
        <v>0.36</v>
      </c>
      <c r="D101" s="103" t="s">
        <v>23</v>
      </c>
      <c r="E101" s="103" t="s">
        <v>253</v>
      </c>
      <c r="F101" s="103" t="s">
        <v>6</v>
      </c>
      <c r="G101" s="104">
        <v>4</v>
      </c>
    </row>
    <row r="102" spans="1:8" ht="14.25" x14ac:dyDescent="0.2">
      <c r="A102" s="10" t="s">
        <v>87</v>
      </c>
      <c r="B102" s="7">
        <v>0.4</v>
      </c>
      <c r="C102" s="7">
        <v>0.4</v>
      </c>
      <c r="D102" s="103" t="s">
        <v>11</v>
      </c>
      <c r="E102" s="109" t="s">
        <v>252</v>
      </c>
      <c r="F102" s="7" t="s">
        <v>6</v>
      </c>
      <c r="G102" s="8">
        <v>1</v>
      </c>
    </row>
    <row r="103" spans="1:8" ht="14.25" x14ac:dyDescent="0.2">
      <c r="A103" s="1" t="s">
        <v>39</v>
      </c>
      <c r="B103" s="7">
        <v>1.2</v>
      </c>
      <c r="C103" s="7">
        <v>1.2</v>
      </c>
      <c r="D103" s="103" t="s">
        <v>12</v>
      </c>
      <c r="E103" s="109" t="s">
        <v>252</v>
      </c>
      <c r="F103" s="103" t="s">
        <v>15</v>
      </c>
      <c r="G103" s="104">
        <v>2</v>
      </c>
    </row>
    <row r="104" spans="1:8" ht="14.25" x14ac:dyDescent="0.2">
      <c r="A104" s="1" t="s">
        <v>95</v>
      </c>
      <c r="B104" s="7">
        <v>1</v>
      </c>
      <c r="C104" s="7">
        <v>1</v>
      </c>
      <c r="D104" s="103" t="s">
        <v>96</v>
      </c>
      <c r="E104" s="109" t="s">
        <v>252</v>
      </c>
      <c r="F104" s="103" t="s">
        <v>6</v>
      </c>
      <c r="G104" s="104">
        <v>1</v>
      </c>
    </row>
    <row r="105" spans="1:8" ht="14.25" x14ac:dyDescent="0.2">
      <c r="A105" s="1" t="s">
        <v>98</v>
      </c>
      <c r="B105" s="7">
        <v>1</v>
      </c>
      <c r="C105" s="7">
        <v>1</v>
      </c>
      <c r="D105" s="103" t="s">
        <v>96</v>
      </c>
      <c r="E105" s="109" t="s">
        <v>252</v>
      </c>
      <c r="F105" s="103" t="s">
        <v>6</v>
      </c>
      <c r="G105" s="104">
        <v>1</v>
      </c>
    </row>
    <row r="106" spans="1:8" ht="14.25" x14ac:dyDescent="0.2">
      <c r="A106" s="1" t="s">
        <v>43</v>
      </c>
      <c r="B106" s="7">
        <v>1</v>
      </c>
      <c r="C106" s="7">
        <v>1</v>
      </c>
      <c r="D106" s="103" t="s">
        <v>13</v>
      </c>
      <c r="E106" s="109" t="s">
        <v>252</v>
      </c>
      <c r="F106" s="103" t="s">
        <v>6</v>
      </c>
      <c r="G106" s="104">
        <v>1</v>
      </c>
    </row>
    <row r="107" spans="1:8" ht="14.25" x14ac:dyDescent="0.2">
      <c r="A107" s="4" t="s">
        <v>73</v>
      </c>
      <c r="B107" s="7">
        <v>0.4</v>
      </c>
      <c r="C107" s="7">
        <v>0.4</v>
      </c>
      <c r="D107" s="180" t="s">
        <v>18</v>
      </c>
      <c r="E107" s="180"/>
      <c r="F107" s="180"/>
      <c r="G107" s="181"/>
    </row>
    <row r="108" spans="1:8" ht="15" x14ac:dyDescent="0.25">
      <c r="A108" s="89"/>
      <c r="B108" s="113">
        <f>SUM(B98:B107)</f>
        <v>13.61</v>
      </c>
      <c r="C108" s="113">
        <f>SUM(C98:C107)</f>
        <v>13.61</v>
      </c>
      <c r="D108" s="182"/>
      <c r="E108" s="183"/>
      <c r="F108" s="183"/>
      <c r="G108" s="184"/>
    </row>
    <row r="109" spans="1:8" ht="30" customHeight="1" x14ac:dyDescent="0.25">
      <c r="A109" s="15" t="s">
        <v>45</v>
      </c>
      <c r="B109" s="115"/>
      <c r="C109" s="115"/>
      <c r="D109" s="103"/>
      <c r="E109" s="103"/>
      <c r="F109" s="25"/>
      <c r="G109" s="104"/>
    </row>
    <row r="110" spans="1:8" ht="14.25" x14ac:dyDescent="0.2">
      <c r="A110" s="2" t="s">
        <v>44</v>
      </c>
      <c r="B110" s="7">
        <v>3</v>
      </c>
      <c r="C110" s="7">
        <v>3</v>
      </c>
      <c r="D110" s="103" t="s">
        <v>10</v>
      </c>
      <c r="E110" s="109" t="s">
        <v>251</v>
      </c>
      <c r="F110" s="6" t="s">
        <v>6</v>
      </c>
      <c r="G110" s="11">
        <v>4</v>
      </c>
    </row>
    <row r="111" spans="1:8" ht="14.25" x14ac:dyDescent="0.2">
      <c r="A111" s="1" t="s">
        <v>43</v>
      </c>
      <c r="B111" s="7">
        <v>1</v>
      </c>
      <c r="C111" s="7">
        <v>1</v>
      </c>
      <c r="D111" s="103" t="s">
        <v>13</v>
      </c>
      <c r="E111" s="103" t="s">
        <v>252</v>
      </c>
      <c r="F111" s="103" t="s">
        <v>6</v>
      </c>
      <c r="G111" s="104">
        <v>1</v>
      </c>
    </row>
    <row r="112" spans="1:8" ht="15" x14ac:dyDescent="0.25">
      <c r="A112" s="89"/>
      <c r="B112" s="113">
        <f>SUM(B110:B111)</f>
        <v>4</v>
      </c>
      <c r="C112" s="113">
        <f>SUM(C110:C111)</f>
        <v>4</v>
      </c>
      <c r="D112" s="182"/>
      <c r="E112" s="183"/>
      <c r="F112" s="183"/>
      <c r="G112" s="184"/>
    </row>
    <row r="113" spans="1:8" ht="30.75" customHeight="1" x14ac:dyDescent="0.25">
      <c r="A113" s="15" t="s">
        <v>69</v>
      </c>
      <c r="B113" s="113"/>
      <c r="C113" s="113"/>
      <c r="D113" s="102"/>
      <c r="E113" s="102"/>
      <c r="F113" s="65"/>
      <c r="G113" s="86"/>
    </row>
    <row r="114" spans="1:8" ht="25.5" customHeight="1" x14ac:dyDescent="0.2">
      <c r="A114" s="19" t="s">
        <v>271</v>
      </c>
      <c r="B114" s="7">
        <v>0.3</v>
      </c>
      <c r="C114" s="7">
        <v>0.3</v>
      </c>
      <c r="D114" s="17" t="s">
        <v>267</v>
      </c>
      <c r="E114" s="59" t="s">
        <v>250</v>
      </c>
      <c r="F114" s="103" t="s">
        <v>15</v>
      </c>
      <c r="G114" s="104">
        <v>7</v>
      </c>
    </row>
    <row r="115" spans="1:8" ht="19.5" customHeight="1" x14ac:dyDescent="0.2">
      <c r="A115" s="1" t="s">
        <v>72</v>
      </c>
      <c r="B115" s="7">
        <v>0.45</v>
      </c>
      <c r="C115" s="7">
        <v>0.45</v>
      </c>
      <c r="D115" s="103" t="s">
        <v>88</v>
      </c>
      <c r="E115" s="103" t="s">
        <v>252</v>
      </c>
      <c r="F115" s="103" t="s">
        <v>41</v>
      </c>
      <c r="G115" s="104">
        <v>3</v>
      </c>
      <c r="H115" s="31"/>
    </row>
    <row r="116" spans="1:8" ht="14.25" x14ac:dyDescent="0.2">
      <c r="A116" s="1" t="s">
        <v>44</v>
      </c>
      <c r="B116" s="7">
        <v>6</v>
      </c>
      <c r="C116" s="7">
        <v>6</v>
      </c>
      <c r="D116" s="103" t="s">
        <v>10</v>
      </c>
      <c r="E116" s="109" t="s">
        <v>251</v>
      </c>
      <c r="F116" s="103" t="s">
        <v>6</v>
      </c>
      <c r="G116" s="104">
        <v>4</v>
      </c>
    </row>
    <row r="117" spans="1:8" ht="14.25" x14ac:dyDescent="0.2">
      <c r="A117" s="1" t="s">
        <v>70</v>
      </c>
      <c r="B117" s="7">
        <v>1</v>
      </c>
      <c r="C117" s="7">
        <v>1</v>
      </c>
      <c r="D117" s="103" t="s">
        <v>58</v>
      </c>
      <c r="E117" s="103" t="s">
        <v>252</v>
      </c>
      <c r="F117" s="103" t="s">
        <v>6</v>
      </c>
      <c r="G117" s="104">
        <v>1</v>
      </c>
    </row>
    <row r="118" spans="1:8" ht="14.25" x14ac:dyDescent="0.2">
      <c r="A118" s="1" t="s">
        <v>71</v>
      </c>
      <c r="B118" s="7">
        <v>0.25</v>
      </c>
      <c r="C118" s="7">
        <v>0.25</v>
      </c>
      <c r="D118" s="103" t="s">
        <v>89</v>
      </c>
      <c r="E118" s="103" t="s">
        <v>252</v>
      </c>
      <c r="F118" s="103" t="s">
        <v>15</v>
      </c>
      <c r="G118" s="104">
        <v>2</v>
      </c>
    </row>
    <row r="119" spans="1:8" ht="14.25" x14ac:dyDescent="0.2">
      <c r="A119" s="1" t="s">
        <v>39</v>
      </c>
      <c r="B119" s="7">
        <v>0.75</v>
      </c>
      <c r="C119" s="7">
        <v>0.75</v>
      </c>
      <c r="D119" s="103" t="s">
        <v>12</v>
      </c>
      <c r="E119" s="103" t="s">
        <v>252</v>
      </c>
      <c r="F119" s="103" t="s">
        <v>15</v>
      </c>
      <c r="G119" s="104">
        <v>2</v>
      </c>
    </row>
    <row r="120" spans="1:8" ht="14.25" x14ac:dyDescent="0.2">
      <c r="A120" s="4" t="s">
        <v>73</v>
      </c>
      <c r="B120" s="7">
        <v>0.3</v>
      </c>
      <c r="C120" s="7">
        <v>0.3</v>
      </c>
      <c r="D120" s="180" t="s">
        <v>18</v>
      </c>
      <c r="E120" s="180"/>
      <c r="F120" s="180"/>
      <c r="G120" s="181"/>
    </row>
    <row r="121" spans="1:8" ht="15" x14ac:dyDescent="0.25">
      <c r="A121" s="89"/>
      <c r="B121" s="113">
        <f>SUM(B114:B120)</f>
        <v>9.0500000000000007</v>
      </c>
      <c r="C121" s="113">
        <f>SUM(C114:C120)</f>
        <v>9.0500000000000007</v>
      </c>
      <c r="D121" s="185"/>
      <c r="E121" s="186"/>
      <c r="F121" s="186"/>
      <c r="G121" s="187"/>
    </row>
    <row r="122" spans="1:8" ht="30" x14ac:dyDescent="0.25">
      <c r="A122" s="15" t="s">
        <v>46</v>
      </c>
      <c r="B122" s="115"/>
      <c r="C122" s="115"/>
      <c r="D122" s="103"/>
      <c r="E122" s="103"/>
      <c r="F122" s="25"/>
      <c r="G122" s="104"/>
    </row>
    <row r="123" spans="1:8" ht="28.5" x14ac:dyDescent="0.2">
      <c r="A123" s="19" t="s">
        <v>271</v>
      </c>
      <c r="B123" s="6">
        <v>1</v>
      </c>
      <c r="C123" s="6">
        <v>1</v>
      </c>
      <c r="D123" s="17" t="s">
        <v>267</v>
      </c>
      <c r="E123" s="59" t="s">
        <v>250</v>
      </c>
      <c r="F123" s="103" t="s">
        <v>15</v>
      </c>
      <c r="G123" s="104">
        <v>7</v>
      </c>
    </row>
    <row r="124" spans="1:8" ht="14.25" x14ac:dyDescent="0.2">
      <c r="A124" s="2" t="s">
        <v>42</v>
      </c>
      <c r="B124" s="6">
        <v>1</v>
      </c>
      <c r="C124" s="6">
        <v>1</v>
      </c>
      <c r="D124" s="103" t="s">
        <v>22</v>
      </c>
      <c r="E124" s="6" t="s">
        <v>249</v>
      </c>
      <c r="F124" s="6" t="s">
        <v>41</v>
      </c>
      <c r="G124" s="11">
        <v>8</v>
      </c>
    </row>
    <row r="125" spans="1:8" ht="14.25" x14ac:dyDescent="0.2">
      <c r="A125" s="2" t="s">
        <v>44</v>
      </c>
      <c r="B125" s="6">
        <v>13</v>
      </c>
      <c r="C125" s="6">
        <v>13</v>
      </c>
      <c r="D125" s="103" t="s">
        <v>10</v>
      </c>
      <c r="E125" s="109" t="s">
        <v>251</v>
      </c>
      <c r="F125" s="6" t="s">
        <v>6</v>
      </c>
      <c r="G125" s="11">
        <v>4</v>
      </c>
    </row>
    <row r="126" spans="1:8" ht="14.25" x14ac:dyDescent="0.2">
      <c r="A126" s="2" t="s">
        <v>16</v>
      </c>
      <c r="B126" s="6">
        <v>1</v>
      </c>
      <c r="C126" s="6">
        <v>1</v>
      </c>
      <c r="D126" s="103" t="s">
        <v>23</v>
      </c>
      <c r="E126" s="6" t="s">
        <v>253</v>
      </c>
      <c r="F126" s="6" t="s">
        <v>6</v>
      </c>
      <c r="G126" s="11">
        <v>4</v>
      </c>
    </row>
    <row r="127" spans="1:8" ht="14.25" x14ac:dyDescent="0.2">
      <c r="A127" s="2" t="s">
        <v>94</v>
      </c>
      <c r="B127" s="6">
        <v>0.5</v>
      </c>
      <c r="C127" s="6">
        <v>0.5</v>
      </c>
      <c r="D127" s="103" t="s">
        <v>11</v>
      </c>
      <c r="E127" s="6" t="s">
        <v>252</v>
      </c>
      <c r="F127" s="6" t="s">
        <v>6</v>
      </c>
      <c r="G127" s="11">
        <v>1</v>
      </c>
    </row>
    <row r="128" spans="1:8" ht="14.25" x14ac:dyDescent="0.2">
      <c r="A128" s="2" t="s">
        <v>39</v>
      </c>
      <c r="B128" s="6">
        <v>5</v>
      </c>
      <c r="C128" s="6">
        <v>5</v>
      </c>
      <c r="D128" s="103" t="s">
        <v>12</v>
      </c>
      <c r="E128" s="6" t="s">
        <v>252</v>
      </c>
      <c r="F128" s="6" t="s">
        <v>15</v>
      </c>
      <c r="G128" s="11">
        <v>2</v>
      </c>
    </row>
    <row r="129" spans="1:8" ht="14.25" x14ac:dyDescent="0.2">
      <c r="A129" s="2" t="s">
        <v>48</v>
      </c>
      <c r="B129" s="118">
        <v>1</v>
      </c>
      <c r="C129" s="118">
        <v>1</v>
      </c>
      <c r="D129" s="3" t="s">
        <v>62</v>
      </c>
      <c r="E129" s="6" t="s">
        <v>252</v>
      </c>
      <c r="F129" s="6" t="s">
        <v>6</v>
      </c>
      <c r="G129" s="11">
        <v>1</v>
      </c>
    </row>
    <row r="130" spans="1:8" ht="14.25" x14ac:dyDescent="0.2">
      <c r="A130" s="2" t="s">
        <v>47</v>
      </c>
      <c r="B130" s="118">
        <v>1</v>
      </c>
      <c r="C130" s="118">
        <v>1</v>
      </c>
      <c r="D130" s="3" t="s">
        <v>13</v>
      </c>
      <c r="E130" s="6" t="s">
        <v>252</v>
      </c>
      <c r="F130" s="6" t="s">
        <v>6</v>
      </c>
      <c r="G130" s="11">
        <v>1</v>
      </c>
    </row>
    <row r="131" spans="1:8" ht="14.25" x14ac:dyDescent="0.2">
      <c r="A131" s="4" t="s">
        <v>73</v>
      </c>
      <c r="B131" s="6">
        <v>1</v>
      </c>
      <c r="C131" s="6">
        <v>1</v>
      </c>
      <c r="D131" s="180" t="s">
        <v>18</v>
      </c>
      <c r="E131" s="180"/>
      <c r="F131" s="180"/>
      <c r="G131" s="181"/>
    </row>
    <row r="132" spans="1:8" ht="15" x14ac:dyDescent="0.25">
      <c r="A132" s="89"/>
      <c r="B132" s="113">
        <f>SUM(B123:B131)</f>
        <v>24.5</v>
      </c>
      <c r="C132" s="113">
        <f>SUM(C123:C131)</f>
        <v>24.5</v>
      </c>
      <c r="D132" s="182"/>
      <c r="E132" s="183"/>
      <c r="F132" s="183"/>
      <c r="G132" s="184"/>
    </row>
    <row r="133" spans="1:8" ht="30" x14ac:dyDescent="0.25">
      <c r="A133" s="15" t="s">
        <v>49</v>
      </c>
      <c r="B133" s="115"/>
      <c r="C133" s="115"/>
      <c r="D133" s="103"/>
      <c r="E133" s="103"/>
      <c r="F133" s="25"/>
      <c r="G133" s="104"/>
      <c r="H133" s="5" t="s">
        <v>67</v>
      </c>
    </row>
    <row r="134" spans="1:8" ht="14.25" x14ac:dyDescent="0.2">
      <c r="A134" s="4" t="s">
        <v>42</v>
      </c>
      <c r="B134" s="7">
        <v>1</v>
      </c>
      <c r="C134" s="7">
        <v>1</v>
      </c>
      <c r="D134" s="103" t="s">
        <v>22</v>
      </c>
      <c r="E134" s="3" t="s">
        <v>254</v>
      </c>
      <c r="F134" s="103" t="s">
        <v>41</v>
      </c>
      <c r="G134" s="104">
        <v>8</v>
      </c>
    </row>
    <row r="135" spans="1:8" ht="14.25" x14ac:dyDescent="0.2">
      <c r="A135" s="87" t="s">
        <v>52</v>
      </c>
      <c r="B135" s="112">
        <v>1</v>
      </c>
      <c r="C135" s="112">
        <v>1</v>
      </c>
      <c r="D135" s="103" t="s">
        <v>14</v>
      </c>
      <c r="E135" s="103" t="s">
        <v>255</v>
      </c>
      <c r="F135" s="103" t="s">
        <v>15</v>
      </c>
      <c r="G135" s="104">
        <v>2</v>
      </c>
    </row>
    <row r="136" spans="1:8" ht="14.25" x14ac:dyDescent="0.2">
      <c r="A136" s="12" t="s">
        <v>53</v>
      </c>
      <c r="B136" s="112">
        <v>1</v>
      </c>
      <c r="C136" s="112">
        <v>1</v>
      </c>
      <c r="D136" s="103" t="s">
        <v>23</v>
      </c>
      <c r="E136" s="103" t="s">
        <v>253</v>
      </c>
      <c r="F136" s="103" t="s">
        <v>6</v>
      </c>
      <c r="G136" s="104">
        <v>4</v>
      </c>
    </row>
    <row r="137" spans="1:8" ht="28.5" x14ac:dyDescent="0.2">
      <c r="A137" s="19" t="s">
        <v>271</v>
      </c>
      <c r="B137" s="7">
        <v>1</v>
      </c>
      <c r="C137" s="7">
        <v>1</v>
      </c>
      <c r="D137" s="17" t="s">
        <v>267</v>
      </c>
      <c r="E137" s="59" t="s">
        <v>250</v>
      </c>
      <c r="F137" s="103" t="s">
        <v>15</v>
      </c>
      <c r="G137" s="104">
        <v>7</v>
      </c>
    </row>
    <row r="138" spans="1:8" ht="28.5" x14ac:dyDescent="0.2">
      <c r="A138" s="1" t="s">
        <v>50</v>
      </c>
      <c r="B138" s="7">
        <v>0.5</v>
      </c>
      <c r="C138" s="7">
        <v>0.5</v>
      </c>
      <c r="D138" s="103" t="s">
        <v>56</v>
      </c>
      <c r="E138" s="3" t="s">
        <v>256</v>
      </c>
      <c r="F138" s="103" t="s">
        <v>6</v>
      </c>
      <c r="G138" s="104">
        <v>5</v>
      </c>
    </row>
    <row r="139" spans="1:8" ht="14.25" x14ac:dyDescent="0.2">
      <c r="A139" s="12" t="s">
        <v>54</v>
      </c>
      <c r="B139" s="112">
        <v>0.5</v>
      </c>
      <c r="C139" s="112">
        <v>0.5</v>
      </c>
      <c r="D139" s="103" t="s">
        <v>11</v>
      </c>
      <c r="E139" s="103" t="s">
        <v>255</v>
      </c>
      <c r="F139" s="103" t="s">
        <v>60</v>
      </c>
      <c r="G139" s="104">
        <v>4</v>
      </c>
    </row>
    <row r="140" spans="1:8" ht="14.25" x14ac:dyDescent="0.2">
      <c r="A140" s="12" t="s">
        <v>55</v>
      </c>
      <c r="B140" s="112">
        <v>2</v>
      </c>
      <c r="C140" s="112">
        <v>2</v>
      </c>
      <c r="D140" s="103" t="s">
        <v>58</v>
      </c>
      <c r="E140" s="103" t="s">
        <v>255</v>
      </c>
      <c r="F140" s="103" t="s">
        <v>6</v>
      </c>
      <c r="G140" s="104">
        <v>1</v>
      </c>
      <c r="H140" s="29"/>
    </row>
    <row r="141" spans="1:8" ht="14.25" x14ac:dyDescent="0.2">
      <c r="A141" s="1" t="s">
        <v>51</v>
      </c>
      <c r="B141" s="7">
        <v>16</v>
      </c>
      <c r="C141" s="7">
        <v>16</v>
      </c>
      <c r="D141" s="103" t="s">
        <v>10</v>
      </c>
      <c r="E141" s="102" t="s">
        <v>251</v>
      </c>
      <c r="F141" s="103" t="s">
        <v>6</v>
      </c>
      <c r="G141" s="104">
        <v>4</v>
      </c>
      <c r="H141" s="28"/>
    </row>
    <row r="142" spans="1:8" ht="14.25" x14ac:dyDescent="0.2">
      <c r="A142" s="12" t="s">
        <v>39</v>
      </c>
      <c r="B142" s="112">
        <v>1.75</v>
      </c>
      <c r="C142" s="112">
        <v>1.75</v>
      </c>
      <c r="D142" s="103" t="s">
        <v>12</v>
      </c>
      <c r="E142" s="103" t="s">
        <v>255</v>
      </c>
      <c r="F142" s="103" t="s">
        <v>15</v>
      </c>
      <c r="G142" s="104">
        <v>2</v>
      </c>
    </row>
    <row r="143" spans="1:8" ht="14.25" x14ac:dyDescent="0.2">
      <c r="A143" s="12" t="s">
        <v>54</v>
      </c>
      <c r="B143" s="112">
        <v>0.5</v>
      </c>
      <c r="C143" s="112">
        <v>0.5</v>
      </c>
      <c r="D143" s="103" t="s">
        <v>11</v>
      </c>
      <c r="E143" s="103" t="s">
        <v>255</v>
      </c>
      <c r="F143" s="103" t="s">
        <v>6</v>
      </c>
      <c r="G143" s="104">
        <v>1</v>
      </c>
    </row>
    <row r="144" spans="1:8" ht="14.25" x14ac:dyDescent="0.2">
      <c r="A144" s="4" t="s">
        <v>73</v>
      </c>
      <c r="B144" s="7">
        <v>1</v>
      </c>
      <c r="C144" s="7">
        <v>1</v>
      </c>
      <c r="D144" s="180" t="s">
        <v>18</v>
      </c>
      <c r="E144" s="180"/>
      <c r="F144" s="180"/>
      <c r="G144" s="181"/>
    </row>
    <row r="145" spans="1:7" ht="15" x14ac:dyDescent="0.25">
      <c r="A145" s="89"/>
      <c r="B145" s="113">
        <f>SUM(B134:B144)</f>
        <v>26.25</v>
      </c>
      <c r="C145" s="113">
        <f>SUM(C134:C144)</f>
        <v>26.25</v>
      </c>
      <c r="D145" s="182"/>
      <c r="E145" s="183"/>
      <c r="F145" s="183"/>
      <c r="G145" s="184"/>
    </row>
    <row r="146" spans="1:7" ht="30" x14ac:dyDescent="0.25">
      <c r="A146" s="15" t="s">
        <v>61</v>
      </c>
      <c r="B146" s="115"/>
      <c r="C146" s="115"/>
      <c r="D146" s="103"/>
      <c r="E146" s="103"/>
      <c r="F146" s="25"/>
      <c r="G146" s="104"/>
    </row>
    <row r="147" spans="1:7" ht="14.25" x14ac:dyDescent="0.2">
      <c r="A147" s="25" t="s">
        <v>42</v>
      </c>
      <c r="B147" s="7">
        <v>0.5</v>
      </c>
      <c r="C147" s="7">
        <v>0.5</v>
      </c>
      <c r="D147" s="103" t="s">
        <v>22</v>
      </c>
      <c r="E147" s="103" t="s">
        <v>249</v>
      </c>
      <c r="F147" s="103" t="s">
        <v>15</v>
      </c>
      <c r="G147" s="104">
        <v>7</v>
      </c>
    </row>
    <row r="148" spans="1:7" ht="14.25" x14ac:dyDescent="0.2">
      <c r="A148" s="25" t="s">
        <v>44</v>
      </c>
      <c r="B148" s="7">
        <v>4</v>
      </c>
      <c r="C148" s="7">
        <v>4</v>
      </c>
      <c r="D148" s="103" t="s">
        <v>10</v>
      </c>
      <c r="E148" s="109" t="s">
        <v>251</v>
      </c>
      <c r="F148" s="103" t="s">
        <v>6</v>
      </c>
      <c r="G148" s="104">
        <v>4</v>
      </c>
    </row>
    <row r="149" spans="1:7" ht="15" x14ac:dyDescent="0.25">
      <c r="A149" s="89"/>
      <c r="B149" s="113">
        <f>SUM(B147:B148)</f>
        <v>4.5</v>
      </c>
      <c r="C149" s="113">
        <f>SUM(C147:C148)</f>
        <v>4.5</v>
      </c>
      <c r="D149" s="182"/>
      <c r="E149" s="183"/>
      <c r="F149" s="183"/>
      <c r="G149" s="184"/>
    </row>
    <row r="150" spans="1:7" ht="45" x14ac:dyDescent="0.25">
      <c r="A150" s="15" t="s">
        <v>63</v>
      </c>
      <c r="B150" s="115"/>
      <c r="C150" s="115"/>
      <c r="D150" s="103"/>
      <c r="E150" s="103"/>
      <c r="F150" s="25"/>
      <c r="G150" s="104"/>
    </row>
    <row r="151" spans="1:7" ht="14.25" x14ac:dyDescent="0.2">
      <c r="A151" s="1" t="s">
        <v>44</v>
      </c>
      <c r="B151" s="7">
        <v>3</v>
      </c>
      <c r="C151" s="7">
        <v>3</v>
      </c>
      <c r="D151" s="103" t="s">
        <v>10</v>
      </c>
      <c r="E151" s="109" t="s">
        <v>251</v>
      </c>
      <c r="F151" s="103" t="s">
        <v>19</v>
      </c>
      <c r="G151" s="104">
        <v>4</v>
      </c>
    </row>
    <row r="152" spans="1:7" ht="15" x14ac:dyDescent="0.25">
      <c r="A152" s="89"/>
      <c r="B152" s="113">
        <f>B151</f>
        <v>3</v>
      </c>
      <c r="C152" s="113">
        <f>C151</f>
        <v>3</v>
      </c>
      <c r="D152" s="182"/>
      <c r="E152" s="183"/>
      <c r="F152" s="183"/>
      <c r="G152" s="184"/>
    </row>
    <row r="153" spans="1:7" ht="15.75" thickBot="1" x14ac:dyDescent="0.3">
      <c r="A153" s="88" t="s">
        <v>298</v>
      </c>
      <c r="B153" s="123">
        <f>B23+B32+B42+B51+B60+B69+B78+B89+B96+B108+B112+B121+B132+B145+B149+B152</f>
        <v>236.81</v>
      </c>
      <c r="C153" s="123">
        <f>C23+C32+C42+C51+C60+C69+C78+C89+C96+C108+C112+C121+C132+C145+C149+C152</f>
        <v>236.81</v>
      </c>
      <c r="D153" s="192"/>
      <c r="E153" s="193"/>
      <c r="F153" s="193"/>
      <c r="G153" s="194"/>
    </row>
    <row r="155" spans="1:7" x14ac:dyDescent="0.2">
      <c r="A155" s="33" t="s">
        <v>97</v>
      </c>
      <c r="B155" s="30"/>
      <c r="C155" s="30"/>
      <c r="D155" s="68"/>
    </row>
    <row r="156" spans="1:7" x14ac:dyDescent="0.2">
      <c r="A156" s="33"/>
      <c r="B156" s="30"/>
      <c r="C156" s="30"/>
      <c r="D156" s="68"/>
    </row>
    <row r="158" spans="1:7" ht="14.25" x14ac:dyDescent="0.2">
      <c r="A158" s="26" t="s">
        <v>66</v>
      </c>
      <c r="B158" s="26" t="s">
        <v>67</v>
      </c>
      <c r="C158" s="26"/>
      <c r="D158" s="67"/>
      <c r="E158" s="67"/>
      <c r="G158" s="131" t="s">
        <v>68</v>
      </c>
    </row>
  </sheetData>
  <mergeCells count="39">
    <mergeCell ref="D32:G32"/>
    <mergeCell ref="D42:G42"/>
    <mergeCell ref="D41:G41"/>
    <mergeCell ref="D60:G60"/>
    <mergeCell ref="C9:C12"/>
    <mergeCell ref="D22:G22"/>
    <mergeCell ref="B9:B12"/>
    <mergeCell ref="A6:G6"/>
    <mergeCell ref="A7:G7"/>
    <mergeCell ref="E9:E10"/>
    <mergeCell ref="E11:E12"/>
    <mergeCell ref="D9:D12"/>
    <mergeCell ref="A9:A12"/>
    <mergeCell ref="D96:G96"/>
    <mergeCell ref="D108:G108"/>
    <mergeCell ref="D95:G95"/>
    <mergeCell ref="D31:G31"/>
    <mergeCell ref="D88:G88"/>
    <mergeCell ref="F9:F12"/>
    <mergeCell ref="D50:G50"/>
    <mergeCell ref="D23:G23"/>
    <mergeCell ref="D59:G59"/>
    <mergeCell ref="D68:E68"/>
    <mergeCell ref="D153:G153"/>
    <mergeCell ref="D132:G132"/>
    <mergeCell ref="D149:G149"/>
    <mergeCell ref="D145:G145"/>
    <mergeCell ref="D152:G152"/>
    <mergeCell ref="D131:G131"/>
    <mergeCell ref="D120:G120"/>
    <mergeCell ref="D112:G112"/>
    <mergeCell ref="D121:G121"/>
    <mergeCell ref="D144:G144"/>
    <mergeCell ref="D107:G107"/>
    <mergeCell ref="D51:G51"/>
    <mergeCell ref="D69:G69"/>
    <mergeCell ref="D78:G78"/>
    <mergeCell ref="D77:F77"/>
    <mergeCell ref="D89:G89"/>
  </mergeCells>
  <phoneticPr fontId="2" type="noConversion"/>
  <pageMargins left="0" right="0.39370078740157483" top="0.78740157480314965" bottom="0.78740157480314965" header="0" footer="0"/>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0"/>
  <sheetViews>
    <sheetView topLeftCell="A264" zoomScale="80" zoomScaleNormal="80" zoomScaleSheetLayoutView="112" workbookViewId="0">
      <selection activeCell="F280" sqref="A1:G280"/>
    </sheetView>
  </sheetViews>
  <sheetFormatPr defaultRowHeight="12.75" x14ac:dyDescent="0.2"/>
  <cols>
    <col min="1" max="1" width="45.140625" customWidth="1"/>
    <col min="2" max="3" width="11.28515625" customWidth="1"/>
    <col min="4" max="4" width="18.140625" style="60" customWidth="1"/>
    <col min="5" max="5" width="36.7109375" style="60" customWidth="1"/>
    <col min="6" max="6" width="9.140625" style="60" customWidth="1"/>
    <col min="7" max="7" width="17.85546875" style="60" customWidth="1"/>
  </cols>
  <sheetData>
    <row r="1" spans="1:13" x14ac:dyDescent="0.2">
      <c r="A1" s="132"/>
      <c r="B1" s="132"/>
      <c r="C1" s="132"/>
      <c r="D1" s="129"/>
      <c r="E1" s="129"/>
      <c r="F1" s="128" t="s">
        <v>208</v>
      </c>
      <c r="G1" s="129"/>
      <c r="H1" s="93"/>
      <c r="I1" s="93"/>
    </row>
    <row r="2" spans="1:13" x14ac:dyDescent="0.2">
      <c r="A2" s="132"/>
      <c r="B2" s="132"/>
      <c r="C2" s="132"/>
      <c r="D2" s="129"/>
      <c r="E2" s="129"/>
      <c r="F2" s="128" t="s">
        <v>26</v>
      </c>
      <c r="G2" s="129"/>
      <c r="H2" s="93"/>
      <c r="I2" s="93"/>
    </row>
    <row r="3" spans="1:13" x14ac:dyDescent="0.2">
      <c r="A3" s="132"/>
      <c r="B3" s="132"/>
      <c r="C3" s="132"/>
      <c r="D3" s="129"/>
      <c r="E3" s="129"/>
      <c r="F3" s="128" t="s">
        <v>314</v>
      </c>
      <c r="G3" s="129"/>
      <c r="H3" s="93"/>
      <c r="I3" s="93"/>
    </row>
    <row r="4" spans="1:13" x14ac:dyDescent="0.2">
      <c r="A4" s="132"/>
      <c r="B4" s="132"/>
      <c r="C4" s="132"/>
      <c r="D4" s="129"/>
      <c r="E4" s="129"/>
      <c r="F4" s="128" t="s">
        <v>325</v>
      </c>
      <c r="G4" s="129"/>
      <c r="H4" s="93"/>
      <c r="I4" s="93"/>
    </row>
    <row r="5" spans="1:13" x14ac:dyDescent="0.2">
      <c r="A5" s="132"/>
      <c r="B5" s="132"/>
      <c r="C5" s="132"/>
      <c r="D5" s="129"/>
      <c r="E5" s="129"/>
      <c r="F5" s="133"/>
      <c r="G5" s="129"/>
      <c r="H5" s="93"/>
      <c r="I5" s="93"/>
    </row>
    <row r="6" spans="1:13" ht="15.75" customHeight="1" x14ac:dyDescent="0.25">
      <c r="A6" s="214" t="s">
        <v>284</v>
      </c>
      <c r="B6" s="214"/>
      <c r="C6" s="214"/>
      <c r="D6" s="214"/>
      <c r="E6" s="214"/>
      <c r="F6" s="214"/>
      <c r="G6" s="214"/>
      <c r="H6" s="98"/>
      <c r="I6" s="93"/>
    </row>
    <row r="7" spans="1:13" ht="15" x14ac:dyDescent="0.25">
      <c r="A7" s="215" t="s">
        <v>283</v>
      </c>
      <c r="B7" s="215"/>
      <c r="C7" s="215"/>
      <c r="D7" s="215"/>
      <c r="E7" s="215"/>
      <c r="F7" s="215"/>
      <c r="G7" s="215"/>
      <c r="H7" s="96"/>
    </row>
    <row r="8" spans="1:13" ht="15.75" thickBot="1" x14ac:dyDescent="0.3">
      <c r="A8" s="134"/>
      <c r="B8" s="134"/>
      <c r="C8" s="134"/>
      <c r="D8" s="135"/>
      <c r="E8" s="135"/>
      <c r="F8" s="135"/>
      <c r="G8" s="129"/>
    </row>
    <row r="9" spans="1:13" ht="16.5" customHeight="1" x14ac:dyDescent="0.2">
      <c r="A9" s="229" t="s">
        <v>0</v>
      </c>
      <c r="B9" s="211" t="s">
        <v>296</v>
      </c>
      <c r="C9" s="211" t="s">
        <v>297</v>
      </c>
      <c r="D9" s="229" t="s">
        <v>9</v>
      </c>
      <c r="E9" s="227" t="s">
        <v>99</v>
      </c>
      <c r="F9" s="211" t="s">
        <v>21</v>
      </c>
      <c r="G9" s="211" t="s">
        <v>100</v>
      </c>
    </row>
    <row r="10" spans="1:13" ht="12" customHeight="1" thickBot="1" x14ac:dyDescent="0.25">
      <c r="A10" s="230"/>
      <c r="B10" s="212"/>
      <c r="C10" s="212"/>
      <c r="D10" s="230"/>
      <c r="E10" s="228"/>
      <c r="F10" s="212"/>
      <c r="G10" s="212"/>
    </row>
    <row r="11" spans="1:13" x14ac:dyDescent="0.2">
      <c r="A11" s="230"/>
      <c r="B11" s="212"/>
      <c r="C11" s="212"/>
      <c r="D11" s="230"/>
      <c r="E11" s="233" t="s">
        <v>266</v>
      </c>
      <c r="F11" s="212"/>
      <c r="G11" s="212"/>
    </row>
    <row r="12" spans="1:13" ht="13.5" thickBot="1" x14ac:dyDescent="0.25">
      <c r="A12" s="231"/>
      <c r="B12" s="213"/>
      <c r="C12" s="213"/>
      <c r="D12" s="231"/>
      <c r="E12" s="234"/>
      <c r="F12" s="213"/>
      <c r="G12" s="232"/>
      <c r="H12" s="57"/>
    </row>
    <row r="13" spans="1:13" ht="15" x14ac:dyDescent="0.2">
      <c r="A13" s="136" t="s">
        <v>101</v>
      </c>
      <c r="B13" s="137"/>
      <c r="C13" s="137"/>
      <c r="D13" s="137"/>
      <c r="E13" s="137"/>
      <c r="F13" s="137"/>
      <c r="G13" s="138"/>
      <c r="H13" s="57"/>
    </row>
    <row r="14" spans="1:13" ht="28.5" x14ac:dyDescent="0.2">
      <c r="A14" s="139" t="s">
        <v>102</v>
      </c>
      <c r="B14" s="119">
        <v>1</v>
      </c>
      <c r="C14" s="119">
        <v>1</v>
      </c>
      <c r="D14" s="126" t="s">
        <v>22</v>
      </c>
      <c r="E14" s="119" t="s">
        <v>249</v>
      </c>
      <c r="F14" s="119" t="s">
        <v>60</v>
      </c>
      <c r="G14" s="140">
        <v>9</v>
      </c>
      <c r="H14" s="57"/>
      <c r="M14" s="35" t="s">
        <v>67</v>
      </c>
    </row>
    <row r="15" spans="1:13" ht="28.5" x14ac:dyDescent="0.2">
      <c r="A15" s="141" t="s">
        <v>271</v>
      </c>
      <c r="B15" s="119">
        <v>1</v>
      </c>
      <c r="C15" s="119">
        <v>1</v>
      </c>
      <c r="D15" s="142" t="s">
        <v>267</v>
      </c>
      <c r="E15" s="143" t="s">
        <v>250</v>
      </c>
      <c r="F15" s="119" t="s">
        <v>41</v>
      </c>
      <c r="G15" s="140">
        <v>8</v>
      </c>
      <c r="H15" s="57"/>
    </row>
    <row r="16" spans="1:13" ht="28.5" x14ac:dyDescent="0.2">
      <c r="A16" s="144" t="s">
        <v>103</v>
      </c>
      <c r="B16" s="119">
        <v>1</v>
      </c>
      <c r="C16" s="119">
        <v>1</v>
      </c>
      <c r="D16" s="126" t="s">
        <v>104</v>
      </c>
      <c r="E16" s="145" t="s">
        <v>257</v>
      </c>
      <c r="F16" s="119" t="s">
        <v>15</v>
      </c>
      <c r="G16" s="140">
        <v>5</v>
      </c>
      <c r="H16" s="57"/>
    </row>
    <row r="17" spans="1:8" ht="14.25" x14ac:dyDescent="0.2">
      <c r="A17" s="144" t="s">
        <v>105</v>
      </c>
      <c r="B17" s="119">
        <v>1</v>
      </c>
      <c r="C17" s="119">
        <v>1</v>
      </c>
      <c r="D17" s="126" t="s">
        <v>106</v>
      </c>
      <c r="E17" s="126" t="s">
        <v>258</v>
      </c>
      <c r="F17" s="119" t="s">
        <v>6</v>
      </c>
      <c r="G17" s="140">
        <v>5</v>
      </c>
      <c r="H17" s="57"/>
    </row>
    <row r="18" spans="1:8" ht="14.25" x14ac:dyDescent="0.2">
      <c r="A18" s="144" t="s">
        <v>272</v>
      </c>
      <c r="B18" s="119">
        <v>2</v>
      </c>
      <c r="C18" s="119">
        <v>2</v>
      </c>
      <c r="D18" s="126" t="s">
        <v>107</v>
      </c>
      <c r="E18" s="126" t="s">
        <v>252</v>
      </c>
      <c r="F18" s="119" t="s">
        <v>41</v>
      </c>
      <c r="G18" s="140">
        <v>3</v>
      </c>
      <c r="H18" s="57"/>
    </row>
    <row r="19" spans="1:8" ht="28.5" x14ac:dyDescent="0.2">
      <c r="A19" s="144" t="s">
        <v>108</v>
      </c>
      <c r="B19" s="146">
        <v>1</v>
      </c>
      <c r="C19" s="146">
        <v>1</v>
      </c>
      <c r="D19" s="145" t="s">
        <v>11</v>
      </c>
      <c r="E19" s="126" t="s">
        <v>252</v>
      </c>
      <c r="F19" s="146" t="s">
        <v>41</v>
      </c>
      <c r="G19" s="140">
        <v>3</v>
      </c>
      <c r="H19" s="57"/>
    </row>
    <row r="20" spans="1:8" ht="28.5" x14ac:dyDescent="0.2">
      <c r="A20" s="144" t="s">
        <v>109</v>
      </c>
      <c r="B20" s="146">
        <v>1</v>
      </c>
      <c r="C20" s="146">
        <v>1</v>
      </c>
      <c r="D20" s="126" t="s">
        <v>11</v>
      </c>
      <c r="E20" s="126" t="s">
        <v>252</v>
      </c>
      <c r="F20" s="119" t="s">
        <v>6</v>
      </c>
      <c r="G20" s="140">
        <v>1</v>
      </c>
      <c r="H20" s="57"/>
    </row>
    <row r="21" spans="1:8" ht="14.25" x14ac:dyDescent="0.2">
      <c r="A21" s="144" t="s">
        <v>311</v>
      </c>
      <c r="B21" s="146">
        <v>4</v>
      </c>
      <c r="C21" s="146">
        <v>4</v>
      </c>
      <c r="D21" s="147" t="s">
        <v>25</v>
      </c>
      <c r="E21" s="145" t="s">
        <v>259</v>
      </c>
      <c r="F21" s="146" t="s">
        <v>144</v>
      </c>
      <c r="G21" s="148">
        <v>3</v>
      </c>
      <c r="H21" s="57"/>
    </row>
    <row r="22" spans="1:8" ht="14.25" x14ac:dyDescent="0.2">
      <c r="A22" s="144" t="s">
        <v>110</v>
      </c>
      <c r="B22" s="119">
        <v>2</v>
      </c>
      <c r="C22" s="119">
        <v>2</v>
      </c>
      <c r="D22" s="126" t="s">
        <v>111</v>
      </c>
      <c r="E22" s="126" t="s">
        <v>259</v>
      </c>
      <c r="F22" s="146" t="s">
        <v>144</v>
      </c>
      <c r="G22" s="148">
        <v>3</v>
      </c>
      <c r="H22" s="57"/>
    </row>
    <row r="23" spans="1:8" ht="15" thickBot="1" x14ac:dyDescent="0.25">
      <c r="A23" s="144" t="s">
        <v>316</v>
      </c>
      <c r="B23" s="119">
        <v>10</v>
      </c>
      <c r="C23" s="119">
        <v>10</v>
      </c>
      <c r="D23" s="126" t="s">
        <v>12</v>
      </c>
      <c r="E23" s="126" t="s">
        <v>252</v>
      </c>
      <c r="F23" s="119" t="s">
        <v>15</v>
      </c>
      <c r="G23" s="140">
        <v>2</v>
      </c>
      <c r="H23" s="57"/>
    </row>
    <row r="24" spans="1:8" ht="14.25" x14ac:dyDescent="0.2">
      <c r="A24" s="144" t="s">
        <v>1</v>
      </c>
      <c r="B24" s="119">
        <v>2</v>
      </c>
      <c r="C24" s="119">
        <v>2</v>
      </c>
      <c r="D24" s="126" t="s">
        <v>13</v>
      </c>
      <c r="E24" s="126" t="s">
        <v>252</v>
      </c>
      <c r="F24" s="119" t="s">
        <v>6</v>
      </c>
      <c r="G24" s="140">
        <v>1</v>
      </c>
      <c r="H24" s="57"/>
    </row>
    <row r="25" spans="1:8" ht="14.25" x14ac:dyDescent="0.2">
      <c r="A25" s="137" t="s">
        <v>3</v>
      </c>
      <c r="B25" s="119">
        <v>1</v>
      </c>
      <c r="C25" s="119">
        <v>1</v>
      </c>
      <c r="D25" s="216" t="s">
        <v>18</v>
      </c>
      <c r="E25" s="216"/>
      <c r="F25" s="216"/>
      <c r="G25" s="217"/>
      <c r="H25" s="57"/>
    </row>
    <row r="26" spans="1:8" ht="15" x14ac:dyDescent="0.2">
      <c r="A26" s="149"/>
      <c r="B26" s="150">
        <f>SUM(B14:B25)</f>
        <v>27</v>
      </c>
      <c r="C26" s="150">
        <f>SUM(C14:C25)</f>
        <v>27</v>
      </c>
      <c r="D26" s="216"/>
      <c r="E26" s="216"/>
      <c r="F26" s="216"/>
      <c r="G26" s="217"/>
      <c r="H26" s="57"/>
    </row>
    <row r="27" spans="1:8" ht="15" x14ac:dyDescent="0.2">
      <c r="A27" s="136" t="s">
        <v>113</v>
      </c>
      <c r="B27" s="151"/>
      <c r="C27" s="151"/>
      <c r="D27" s="137"/>
      <c r="E27" s="137"/>
      <c r="F27" s="137"/>
      <c r="G27" s="138"/>
      <c r="H27" s="57"/>
    </row>
    <row r="28" spans="1:8" ht="28.5" x14ac:dyDescent="0.2">
      <c r="A28" s="152" t="s">
        <v>114</v>
      </c>
      <c r="B28" s="146">
        <v>1</v>
      </c>
      <c r="C28" s="146">
        <v>1</v>
      </c>
      <c r="D28" s="126" t="s">
        <v>22</v>
      </c>
      <c r="E28" s="146" t="s">
        <v>249</v>
      </c>
      <c r="F28" s="119" t="s">
        <v>60</v>
      </c>
      <c r="G28" s="140">
        <v>9</v>
      </c>
      <c r="H28" s="57"/>
    </row>
    <row r="29" spans="1:8" ht="28.5" x14ac:dyDescent="0.2">
      <c r="A29" s="141" t="s">
        <v>271</v>
      </c>
      <c r="B29" s="119">
        <v>1</v>
      </c>
      <c r="C29" s="119">
        <v>1</v>
      </c>
      <c r="D29" s="142" t="s">
        <v>267</v>
      </c>
      <c r="E29" s="143" t="s">
        <v>250</v>
      </c>
      <c r="F29" s="119" t="s">
        <v>41</v>
      </c>
      <c r="G29" s="140">
        <v>8</v>
      </c>
      <c r="H29" s="57"/>
    </row>
    <row r="30" spans="1:8" ht="28.5" x14ac:dyDescent="0.2">
      <c r="A30" s="137" t="s">
        <v>103</v>
      </c>
      <c r="B30" s="119">
        <v>1</v>
      </c>
      <c r="C30" s="119">
        <v>1</v>
      </c>
      <c r="D30" s="126" t="s">
        <v>104</v>
      </c>
      <c r="E30" s="145" t="s">
        <v>257</v>
      </c>
      <c r="F30" s="119" t="s">
        <v>15</v>
      </c>
      <c r="G30" s="140">
        <v>5</v>
      </c>
      <c r="H30" s="57"/>
    </row>
    <row r="31" spans="1:8" ht="14.25" x14ac:dyDescent="0.2">
      <c r="A31" s="144" t="s">
        <v>299</v>
      </c>
      <c r="B31" s="119">
        <v>1</v>
      </c>
      <c r="C31" s="119">
        <v>1</v>
      </c>
      <c r="D31" s="126" t="s">
        <v>106</v>
      </c>
      <c r="E31" s="126" t="s">
        <v>258</v>
      </c>
      <c r="F31" s="119" t="s">
        <v>6</v>
      </c>
      <c r="G31" s="140">
        <v>5</v>
      </c>
      <c r="H31" s="57"/>
    </row>
    <row r="32" spans="1:8" ht="14.25" x14ac:dyDescent="0.2">
      <c r="A32" s="144" t="s">
        <v>272</v>
      </c>
      <c r="B32" s="119">
        <v>2</v>
      </c>
      <c r="C32" s="119">
        <v>2</v>
      </c>
      <c r="D32" s="126" t="s">
        <v>107</v>
      </c>
      <c r="E32" s="126" t="s">
        <v>252</v>
      </c>
      <c r="F32" s="119" t="s">
        <v>41</v>
      </c>
      <c r="G32" s="140">
        <v>3</v>
      </c>
      <c r="H32" s="57"/>
    </row>
    <row r="33" spans="1:8" ht="28.5" x14ac:dyDescent="0.2">
      <c r="A33" s="144" t="s">
        <v>300</v>
      </c>
      <c r="B33" s="146">
        <v>2</v>
      </c>
      <c r="C33" s="146">
        <v>2</v>
      </c>
      <c r="D33" s="126" t="s">
        <v>11</v>
      </c>
      <c r="E33" s="126" t="s">
        <v>252</v>
      </c>
      <c r="F33" s="146" t="s">
        <v>41</v>
      </c>
      <c r="G33" s="140">
        <v>3</v>
      </c>
      <c r="H33" s="57"/>
    </row>
    <row r="34" spans="1:8" ht="14.25" x14ac:dyDescent="0.2">
      <c r="A34" s="144" t="s">
        <v>295</v>
      </c>
      <c r="B34" s="119">
        <v>4</v>
      </c>
      <c r="C34" s="119">
        <v>4</v>
      </c>
      <c r="D34" s="153" t="s">
        <v>25</v>
      </c>
      <c r="E34" s="145" t="s">
        <v>259</v>
      </c>
      <c r="F34" s="146" t="s">
        <v>144</v>
      </c>
      <c r="G34" s="148">
        <v>3</v>
      </c>
      <c r="H34" s="57"/>
    </row>
    <row r="35" spans="1:8" ht="14.25" x14ac:dyDescent="0.2">
      <c r="A35" s="144" t="s">
        <v>301</v>
      </c>
      <c r="B35" s="119">
        <v>12</v>
      </c>
      <c r="C35" s="119">
        <v>12</v>
      </c>
      <c r="D35" s="126" t="s">
        <v>12</v>
      </c>
      <c r="E35" s="126" t="s">
        <v>252</v>
      </c>
      <c r="F35" s="119" t="s">
        <v>15</v>
      </c>
      <c r="G35" s="140">
        <v>2</v>
      </c>
      <c r="H35" s="57"/>
    </row>
    <row r="36" spans="1:8" ht="14.25" x14ac:dyDescent="0.2">
      <c r="A36" s="137" t="s">
        <v>1</v>
      </c>
      <c r="B36" s="119">
        <v>2</v>
      </c>
      <c r="C36" s="119">
        <v>2</v>
      </c>
      <c r="D36" s="126" t="s">
        <v>13</v>
      </c>
      <c r="E36" s="126" t="s">
        <v>252</v>
      </c>
      <c r="F36" s="119" t="s">
        <v>6</v>
      </c>
      <c r="G36" s="140">
        <v>1</v>
      </c>
      <c r="H36" s="57"/>
    </row>
    <row r="37" spans="1:8" ht="14.25" x14ac:dyDescent="0.2">
      <c r="A37" s="137" t="s">
        <v>3</v>
      </c>
      <c r="B37" s="119">
        <v>1</v>
      </c>
      <c r="C37" s="119">
        <v>1</v>
      </c>
      <c r="D37" s="216" t="s">
        <v>115</v>
      </c>
      <c r="E37" s="216"/>
      <c r="F37" s="216"/>
      <c r="G37" s="217"/>
      <c r="H37" s="57"/>
    </row>
    <row r="38" spans="1:8" ht="15" x14ac:dyDescent="0.2">
      <c r="A38" s="149"/>
      <c r="B38" s="150">
        <f>SUM(B28:B37)</f>
        <v>27</v>
      </c>
      <c r="C38" s="150">
        <f>SUM(C28:C37)</f>
        <v>27</v>
      </c>
      <c r="D38" s="216"/>
      <c r="E38" s="216"/>
      <c r="F38" s="216"/>
      <c r="G38" s="217"/>
      <c r="H38" s="57"/>
    </row>
    <row r="39" spans="1:8" ht="15" x14ac:dyDescent="0.2">
      <c r="A39" s="154" t="s">
        <v>116</v>
      </c>
      <c r="B39" s="119"/>
      <c r="C39" s="119"/>
      <c r="D39" s="153"/>
      <c r="E39" s="137"/>
      <c r="F39" s="137"/>
      <c r="G39" s="138"/>
      <c r="H39" s="57"/>
    </row>
    <row r="40" spans="1:8" ht="28.5" x14ac:dyDescent="0.2">
      <c r="A40" s="139" t="s">
        <v>102</v>
      </c>
      <c r="B40" s="119">
        <v>1</v>
      </c>
      <c r="C40" s="119">
        <v>1</v>
      </c>
      <c r="D40" s="126" t="s">
        <v>22</v>
      </c>
      <c r="E40" s="119" t="s">
        <v>249</v>
      </c>
      <c r="F40" s="119" t="s">
        <v>60</v>
      </c>
      <c r="G40" s="140">
        <v>9</v>
      </c>
      <c r="H40" s="57"/>
    </row>
    <row r="41" spans="1:8" ht="28.5" x14ac:dyDescent="0.2">
      <c r="A41" s="141" t="s">
        <v>271</v>
      </c>
      <c r="B41" s="119">
        <v>1</v>
      </c>
      <c r="C41" s="119">
        <v>1</v>
      </c>
      <c r="D41" s="142" t="s">
        <v>267</v>
      </c>
      <c r="E41" s="143" t="s">
        <v>250</v>
      </c>
      <c r="F41" s="119" t="s">
        <v>41</v>
      </c>
      <c r="G41" s="140">
        <v>8</v>
      </c>
      <c r="H41" s="57"/>
    </row>
    <row r="42" spans="1:8" ht="14.25" x14ac:dyDescent="0.2">
      <c r="A42" s="137" t="s">
        <v>117</v>
      </c>
      <c r="B42" s="119">
        <v>1</v>
      </c>
      <c r="C42" s="119">
        <v>1</v>
      </c>
      <c r="D42" s="126" t="s">
        <v>106</v>
      </c>
      <c r="E42" s="126" t="s">
        <v>258</v>
      </c>
      <c r="F42" s="119" t="s">
        <v>6</v>
      </c>
      <c r="G42" s="140">
        <v>5</v>
      </c>
      <c r="H42" s="57"/>
    </row>
    <row r="43" spans="1:8" ht="14.25" x14ac:dyDescent="0.2">
      <c r="A43" s="144" t="s">
        <v>118</v>
      </c>
      <c r="B43" s="119">
        <v>15.55</v>
      </c>
      <c r="C43" s="119">
        <v>15.55</v>
      </c>
      <c r="D43" s="155" t="s">
        <v>10</v>
      </c>
      <c r="E43" s="145" t="s">
        <v>251</v>
      </c>
      <c r="F43" s="119" t="s">
        <v>6</v>
      </c>
      <c r="G43" s="140">
        <v>4</v>
      </c>
      <c r="H43" s="57"/>
    </row>
    <row r="44" spans="1:8" ht="14.25" x14ac:dyDescent="0.2">
      <c r="A44" s="144" t="s">
        <v>272</v>
      </c>
      <c r="B44" s="119">
        <v>3.6</v>
      </c>
      <c r="C44" s="119">
        <v>3.6</v>
      </c>
      <c r="D44" s="126" t="s">
        <v>107</v>
      </c>
      <c r="E44" s="126" t="s">
        <v>252</v>
      </c>
      <c r="F44" s="119" t="s">
        <v>41</v>
      </c>
      <c r="G44" s="140">
        <v>3</v>
      </c>
      <c r="H44" s="57"/>
    </row>
    <row r="45" spans="1:8" ht="14.25" x14ac:dyDescent="0.2">
      <c r="A45" s="144" t="s">
        <v>302</v>
      </c>
      <c r="B45" s="119">
        <v>0.2</v>
      </c>
      <c r="C45" s="119">
        <v>0.2</v>
      </c>
      <c r="D45" s="126" t="s">
        <v>106</v>
      </c>
      <c r="E45" s="126" t="s">
        <v>258</v>
      </c>
      <c r="F45" s="119" t="s">
        <v>6</v>
      </c>
      <c r="G45" s="140">
        <v>5</v>
      </c>
      <c r="H45" s="57"/>
    </row>
    <row r="46" spans="1:8" ht="28.5" x14ac:dyDescent="0.2">
      <c r="A46" s="144" t="s">
        <v>120</v>
      </c>
      <c r="B46" s="119">
        <v>2</v>
      </c>
      <c r="C46" s="119">
        <v>2</v>
      </c>
      <c r="D46" s="126" t="s">
        <v>11</v>
      </c>
      <c r="E46" s="126" t="s">
        <v>252</v>
      </c>
      <c r="F46" s="119" t="s">
        <v>6</v>
      </c>
      <c r="G46" s="140">
        <v>1</v>
      </c>
      <c r="H46" s="57"/>
    </row>
    <row r="47" spans="1:8" ht="28.5" x14ac:dyDescent="0.2">
      <c r="A47" s="144" t="s">
        <v>120</v>
      </c>
      <c r="B47" s="119">
        <v>1</v>
      </c>
      <c r="C47" s="119">
        <v>1</v>
      </c>
      <c r="D47" s="126" t="s">
        <v>11</v>
      </c>
      <c r="E47" s="126" t="s">
        <v>252</v>
      </c>
      <c r="F47" s="119" t="s">
        <v>41</v>
      </c>
      <c r="G47" s="140">
        <v>3</v>
      </c>
      <c r="H47" s="57"/>
    </row>
    <row r="48" spans="1:8" ht="14.25" x14ac:dyDescent="0.2">
      <c r="A48" s="144" t="s">
        <v>121</v>
      </c>
      <c r="B48" s="119">
        <v>1.2</v>
      </c>
      <c r="C48" s="119">
        <v>1.2</v>
      </c>
      <c r="D48" s="126" t="s">
        <v>122</v>
      </c>
      <c r="E48" s="126" t="s">
        <v>252</v>
      </c>
      <c r="F48" s="119" t="s">
        <v>6</v>
      </c>
      <c r="G48" s="140">
        <v>1</v>
      </c>
      <c r="H48" s="57"/>
    </row>
    <row r="49" spans="1:8" ht="14.25" x14ac:dyDescent="0.2">
      <c r="A49" s="137" t="s">
        <v>274</v>
      </c>
      <c r="B49" s="119">
        <v>4.4000000000000004</v>
      </c>
      <c r="C49" s="119">
        <v>4.4000000000000004</v>
      </c>
      <c r="D49" s="126" t="s">
        <v>25</v>
      </c>
      <c r="E49" s="145" t="s">
        <v>259</v>
      </c>
      <c r="F49" s="146" t="s">
        <v>144</v>
      </c>
      <c r="G49" s="148">
        <v>3</v>
      </c>
      <c r="H49" s="57"/>
    </row>
    <row r="50" spans="1:8" ht="14.25" x14ac:dyDescent="0.2">
      <c r="A50" s="137" t="s">
        <v>123</v>
      </c>
      <c r="B50" s="119">
        <v>11</v>
      </c>
      <c r="C50" s="119">
        <v>11</v>
      </c>
      <c r="D50" s="126" t="s">
        <v>12</v>
      </c>
      <c r="E50" s="126" t="s">
        <v>252</v>
      </c>
      <c r="F50" s="119" t="s">
        <v>15</v>
      </c>
      <c r="G50" s="140">
        <v>2</v>
      </c>
      <c r="H50" s="57"/>
    </row>
    <row r="51" spans="1:8" ht="14.25" x14ac:dyDescent="0.2">
      <c r="A51" s="144" t="s">
        <v>1</v>
      </c>
      <c r="B51" s="119">
        <v>2</v>
      </c>
      <c r="C51" s="119">
        <v>2</v>
      </c>
      <c r="D51" s="126" t="s">
        <v>13</v>
      </c>
      <c r="E51" s="126" t="s">
        <v>252</v>
      </c>
      <c r="F51" s="119" t="s">
        <v>6</v>
      </c>
      <c r="G51" s="140">
        <v>1</v>
      </c>
      <c r="H51" s="57"/>
    </row>
    <row r="52" spans="1:8" ht="14.25" x14ac:dyDescent="0.2">
      <c r="A52" s="144" t="s">
        <v>70</v>
      </c>
      <c r="B52" s="119">
        <v>1</v>
      </c>
      <c r="C52" s="119">
        <v>1</v>
      </c>
      <c r="D52" s="126" t="s">
        <v>58</v>
      </c>
      <c r="E52" s="126" t="s">
        <v>252</v>
      </c>
      <c r="F52" s="119" t="s">
        <v>6</v>
      </c>
      <c r="G52" s="140">
        <v>1</v>
      </c>
      <c r="H52" s="57"/>
    </row>
    <row r="53" spans="1:8" ht="14.25" x14ac:dyDescent="0.2">
      <c r="A53" s="137" t="s">
        <v>124</v>
      </c>
      <c r="B53" s="119">
        <v>1</v>
      </c>
      <c r="C53" s="119">
        <v>1</v>
      </c>
      <c r="D53" s="126" t="s">
        <v>125</v>
      </c>
      <c r="E53" s="126" t="s">
        <v>252</v>
      </c>
      <c r="F53" s="119" t="s">
        <v>6</v>
      </c>
      <c r="G53" s="140">
        <v>1</v>
      </c>
      <c r="H53" s="57"/>
    </row>
    <row r="54" spans="1:8" ht="14.25" x14ac:dyDescent="0.2">
      <c r="A54" s="137" t="s">
        <v>3</v>
      </c>
      <c r="B54" s="119">
        <v>2</v>
      </c>
      <c r="C54" s="119">
        <v>2</v>
      </c>
      <c r="D54" s="216" t="s">
        <v>18</v>
      </c>
      <c r="E54" s="216"/>
      <c r="F54" s="216"/>
      <c r="G54" s="217"/>
      <c r="H54" s="57"/>
    </row>
    <row r="55" spans="1:8" ht="15" x14ac:dyDescent="0.2">
      <c r="A55" s="149"/>
      <c r="B55" s="150">
        <f>SUM(B40:B54)</f>
        <v>47.95</v>
      </c>
      <c r="C55" s="150">
        <f>SUM(C40:C54)</f>
        <v>47.95</v>
      </c>
      <c r="D55" s="216"/>
      <c r="E55" s="216"/>
      <c r="F55" s="216"/>
      <c r="G55" s="217"/>
      <c r="H55" s="57"/>
    </row>
    <row r="56" spans="1:8" ht="15" x14ac:dyDescent="0.2">
      <c r="A56" s="136" t="s">
        <v>126</v>
      </c>
      <c r="B56" s="151"/>
      <c r="C56" s="151"/>
      <c r="D56" s="137"/>
      <c r="E56" s="137"/>
      <c r="F56" s="137"/>
      <c r="G56" s="138"/>
      <c r="H56" s="57"/>
    </row>
    <row r="57" spans="1:8" ht="28.5" x14ac:dyDescent="0.2">
      <c r="A57" s="139" t="s">
        <v>102</v>
      </c>
      <c r="B57" s="119">
        <v>1</v>
      </c>
      <c r="C57" s="119">
        <v>1</v>
      </c>
      <c r="D57" s="126" t="s">
        <v>22</v>
      </c>
      <c r="E57" s="119" t="s">
        <v>249</v>
      </c>
      <c r="F57" s="119" t="s">
        <v>60</v>
      </c>
      <c r="G57" s="140">
        <v>9</v>
      </c>
      <c r="H57" s="57"/>
    </row>
    <row r="58" spans="1:8" ht="28.5" x14ac:dyDescent="0.2">
      <c r="A58" s="141" t="s">
        <v>271</v>
      </c>
      <c r="B58" s="119">
        <v>1</v>
      </c>
      <c r="C58" s="119">
        <v>1</v>
      </c>
      <c r="D58" s="142" t="s">
        <v>267</v>
      </c>
      <c r="E58" s="143" t="s">
        <v>250</v>
      </c>
      <c r="F58" s="119" t="s">
        <v>41</v>
      </c>
      <c r="G58" s="140">
        <v>8</v>
      </c>
      <c r="H58" s="57"/>
    </row>
    <row r="59" spans="1:8" ht="28.5" x14ac:dyDescent="0.2">
      <c r="A59" s="137" t="s">
        <v>127</v>
      </c>
      <c r="B59" s="119">
        <v>1</v>
      </c>
      <c r="C59" s="119">
        <v>1</v>
      </c>
      <c r="D59" s="126" t="s">
        <v>104</v>
      </c>
      <c r="E59" s="145" t="s">
        <v>257</v>
      </c>
      <c r="F59" s="119" t="s">
        <v>15</v>
      </c>
      <c r="G59" s="140">
        <v>5</v>
      </c>
      <c r="H59" s="57"/>
    </row>
    <row r="60" spans="1:8" ht="14.25" x14ac:dyDescent="0.2">
      <c r="A60" s="144" t="s">
        <v>128</v>
      </c>
      <c r="B60" s="119">
        <v>1</v>
      </c>
      <c r="C60" s="119">
        <v>1</v>
      </c>
      <c r="D60" s="126" t="s">
        <v>106</v>
      </c>
      <c r="E60" s="126" t="s">
        <v>258</v>
      </c>
      <c r="F60" s="119" t="s">
        <v>6</v>
      </c>
      <c r="G60" s="140">
        <v>5</v>
      </c>
      <c r="H60" s="57"/>
    </row>
    <row r="61" spans="1:8" ht="14.25" x14ac:dyDescent="0.2">
      <c r="A61" s="144" t="s">
        <v>272</v>
      </c>
      <c r="B61" s="119">
        <v>1.8</v>
      </c>
      <c r="C61" s="119">
        <v>1.8</v>
      </c>
      <c r="D61" s="126" t="s">
        <v>107</v>
      </c>
      <c r="E61" s="126" t="s">
        <v>252</v>
      </c>
      <c r="F61" s="119" t="s">
        <v>41</v>
      </c>
      <c r="G61" s="140">
        <v>3</v>
      </c>
      <c r="H61" s="57"/>
    </row>
    <row r="62" spans="1:8" ht="14.25" x14ac:dyDescent="0.2">
      <c r="A62" s="144" t="s">
        <v>273</v>
      </c>
      <c r="B62" s="119">
        <v>5.2</v>
      </c>
      <c r="C62" s="119">
        <v>5.2</v>
      </c>
      <c r="D62" s="153" t="s">
        <v>25</v>
      </c>
      <c r="E62" s="145" t="s">
        <v>259</v>
      </c>
      <c r="F62" s="146" t="s">
        <v>144</v>
      </c>
      <c r="G62" s="148">
        <v>3</v>
      </c>
      <c r="H62" s="57"/>
    </row>
    <row r="63" spans="1:8" ht="28.5" x14ac:dyDescent="0.2">
      <c r="A63" s="144" t="s">
        <v>129</v>
      </c>
      <c r="B63" s="119">
        <v>2</v>
      </c>
      <c r="C63" s="119">
        <v>2</v>
      </c>
      <c r="D63" s="126" t="s">
        <v>11</v>
      </c>
      <c r="E63" s="126" t="s">
        <v>252</v>
      </c>
      <c r="F63" s="119" t="s">
        <v>6</v>
      </c>
      <c r="G63" s="140">
        <v>1</v>
      </c>
      <c r="H63" s="57"/>
    </row>
    <row r="64" spans="1:8" ht="14.25" x14ac:dyDescent="0.2">
      <c r="A64" s="137" t="s">
        <v>2</v>
      </c>
      <c r="B64" s="119">
        <v>6</v>
      </c>
      <c r="C64" s="119">
        <v>6</v>
      </c>
      <c r="D64" s="126" t="s">
        <v>12</v>
      </c>
      <c r="E64" s="126" t="s">
        <v>252</v>
      </c>
      <c r="F64" s="119" t="s">
        <v>15</v>
      </c>
      <c r="G64" s="140">
        <v>2</v>
      </c>
      <c r="H64" s="57"/>
    </row>
    <row r="65" spans="1:8" ht="14.25" x14ac:dyDescent="0.2">
      <c r="A65" s="137" t="s">
        <v>1</v>
      </c>
      <c r="B65" s="119">
        <v>2</v>
      </c>
      <c r="C65" s="119">
        <v>2</v>
      </c>
      <c r="D65" s="126" t="s">
        <v>13</v>
      </c>
      <c r="E65" s="126" t="s">
        <v>252</v>
      </c>
      <c r="F65" s="119" t="s">
        <v>6</v>
      </c>
      <c r="G65" s="140">
        <v>1</v>
      </c>
      <c r="H65" s="57"/>
    </row>
    <row r="66" spans="1:8" ht="14.25" x14ac:dyDescent="0.2">
      <c r="A66" s="137" t="s">
        <v>3</v>
      </c>
      <c r="B66" s="119">
        <v>1</v>
      </c>
      <c r="C66" s="119">
        <v>1</v>
      </c>
      <c r="D66" s="216" t="s">
        <v>18</v>
      </c>
      <c r="E66" s="216"/>
      <c r="F66" s="216"/>
      <c r="G66" s="217"/>
      <c r="H66" s="57"/>
    </row>
    <row r="67" spans="1:8" ht="15" x14ac:dyDescent="0.2">
      <c r="A67" s="149"/>
      <c r="B67" s="150">
        <f>SUM(B57:B66)</f>
        <v>22</v>
      </c>
      <c r="C67" s="150">
        <f>SUM(C57:C66)</f>
        <v>22</v>
      </c>
      <c r="D67" s="216"/>
      <c r="E67" s="216"/>
      <c r="F67" s="216"/>
      <c r="G67" s="217"/>
      <c r="H67" s="57"/>
    </row>
    <row r="68" spans="1:8" ht="15" x14ac:dyDescent="0.2">
      <c r="A68" s="136" t="s">
        <v>130</v>
      </c>
      <c r="B68" s="151"/>
      <c r="C68" s="151"/>
      <c r="D68" s="137"/>
      <c r="E68" s="137"/>
      <c r="F68" s="137"/>
      <c r="G68" s="138"/>
      <c r="H68" s="57"/>
    </row>
    <row r="69" spans="1:8" ht="28.5" x14ac:dyDescent="0.2">
      <c r="A69" s="139" t="s">
        <v>102</v>
      </c>
      <c r="B69" s="119">
        <v>1</v>
      </c>
      <c r="C69" s="119">
        <v>1</v>
      </c>
      <c r="D69" s="126" t="s">
        <v>22</v>
      </c>
      <c r="E69" s="119" t="s">
        <v>249</v>
      </c>
      <c r="F69" s="119" t="s">
        <v>60</v>
      </c>
      <c r="G69" s="140">
        <v>9</v>
      </c>
      <c r="H69" s="57"/>
    </row>
    <row r="70" spans="1:8" ht="28.5" x14ac:dyDescent="0.2">
      <c r="A70" s="141" t="s">
        <v>271</v>
      </c>
      <c r="B70" s="119">
        <v>1</v>
      </c>
      <c r="C70" s="119">
        <v>1</v>
      </c>
      <c r="D70" s="142" t="s">
        <v>267</v>
      </c>
      <c r="E70" s="143" t="s">
        <v>250</v>
      </c>
      <c r="F70" s="119" t="s">
        <v>41</v>
      </c>
      <c r="G70" s="140">
        <v>8</v>
      </c>
      <c r="H70" s="57"/>
    </row>
    <row r="71" spans="1:8" ht="14.25" x14ac:dyDescent="0.2">
      <c r="A71" s="137" t="s">
        <v>131</v>
      </c>
      <c r="B71" s="119">
        <v>0.5</v>
      </c>
      <c r="C71" s="119">
        <v>0.5</v>
      </c>
      <c r="D71" s="156" t="s">
        <v>132</v>
      </c>
      <c r="E71" s="126" t="s">
        <v>252</v>
      </c>
      <c r="F71" s="126" t="s">
        <v>60</v>
      </c>
      <c r="G71" s="140">
        <v>4</v>
      </c>
      <c r="H71" s="57"/>
    </row>
    <row r="72" spans="1:8" ht="14.25" x14ac:dyDescent="0.2">
      <c r="A72" s="137" t="s">
        <v>105</v>
      </c>
      <c r="B72" s="119">
        <v>1</v>
      </c>
      <c r="C72" s="119">
        <v>1</v>
      </c>
      <c r="D72" s="126" t="s">
        <v>106</v>
      </c>
      <c r="E72" s="126" t="s">
        <v>258</v>
      </c>
      <c r="F72" s="119" t="s">
        <v>6</v>
      </c>
      <c r="G72" s="140">
        <v>5</v>
      </c>
      <c r="H72" s="57"/>
    </row>
    <row r="73" spans="1:8" ht="14.25" x14ac:dyDescent="0.2">
      <c r="A73" s="144" t="s">
        <v>272</v>
      </c>
      <c r="B73" s="119">
        <v>2</v>
      </c>
      <c r="C73" s="119">
        <v>2</v>
      </c>
      <c r="D73" s="126" t="s">
        <v>107</v>
      </c>
      <c r="E73" s="126" t="s">
        <v>252</v>
      </c>
      <c r="F73" s="119" t="s">
        <v>41</v>
      </c>
      <c r="G73" s="140">
        <v>3</v>
      </c>
      <c r="H73" s="57"/>
    </row>
    <row r="74" spans="1:8" ht="14.25" x14ac:dyDescent="0.2">
      <c r="A74" s="137" t="s">
        <v>133</v>
      </c>
      <c r="B74" s="119">
        <v>1</v>
      </c>
      <c r="C74" s="119">
        <v>1</v>
      </c>
      <c r="D74" s="126" t="s">
        <v>13</v>
      </c>
      <c r="E74" s="126" t="s">
        <v>252</v>
      </c>
      <c r="F74" s="119" t="s">
        <v>6</v>
      </c>
      <c r="G74" s="140">
        <v>1</v>
      </c>
      <c r="H74" s="57"/>
    </row>
    <row r="75" spans="1:8" ht="14.25" x14ac:dyDescent="0.2">
      <c r="A75" s="144" t="s">
        <v>273</v>
      </c>
      <c r="B75" s="119">
        <v>4</v>
      </c>
      <c r="C75" s="119">
        <v>4</v>
      </c>
      <c r="D75" s="126" t="s">
        <v>25</v>
      </c>
      <c r="E75" s="145" t="s">
        <v>259</v>
      </c>
      <c r="F75" s="146" t="s">
        <v>144</v>
      </c>
      <c r="G75" s="148">
        <v>3</v>
      </c>
      <c r="H75" s="57"/>
    </row>
    <row r="76" spans="1:8" ht="28.5" x14ac:dyDescent="0.2">
      <c r="A76" s="144" t="s">
        <v>134</v>
      </c>
      <c r="B76" s="119">
        <v>2</v>
      </c>
      <c r="C76" s="119">
        <v>2</v>
      </c>
      <c r="D76" s="126" t="s">
        <v>11</v>
      </c>
      <c r="E76" s="126" t="s">
        <v>252</v>
      </c>
      <c r="F76" s="119" t="s">
        <v>6</v>
      </c>
      <c r="G76" s="140">
        <v>1</v>
      </c>
      <c r="H76" s="57"/>
    </row>
    <row r="77" spans="1:8" ht="14.25" x14ac:dyDescent="0.2">
      <c r="A77" s="144" t="s">
        <v>303</v>
      </c>
      <c r="B77" s="119">
        <v>2</v>
      </c>
      <c r="C77" s="119">
        <v>2</v>
      </c>
      <c r="D77" s="126" t="s">
        <v>13</v>
      </c>
      <c r="E77" s="126" t="s">
        <v>252</v>
      </c>
      <c r="F77" s="119" t="s">
        <v>6</v>
      </c>
      <c r="G77" s="140">
        <v>1</v>
      </c>
      <c r="H77" s="57"/>
    </row>
    <row r="78" spans="1:8" ht="14.25" x14ac:dyDescent="0.2">
      <c r="A78" s="144" t="s">
        <v>135</v>
      </c>
      <c r="B78" s="119">
        <v>14</v>
      </c>
      <c r="C78" s="119">
        <v>14</v>
      </c>
      <c r="D78" s="126" t="s">
        <v>12</v>
      </c>
      <c r="E78" s="126" t="s">
        <v>252</v>
      </c>
      <c r="F78" s="119" t="s">
        <v>15</v>
      </c>
      <c r="G78" s="140">
        <v>2</v>
      </c>
      <c r="H78" s="57"/>
    </row>
    <row r="79" spans="1:8" ht="14.25" x14ac:dyDescent="0.2">
      <c r="A79" s="137" t="s">
        <v>3</v>
      </c>
      <c r="B79" s="119">
        <v>1</v>
      </c>
      <c r="C79" s="119">
        <v>1</v>
      </c>
      <c r="D79" s="225" t="s">
        <v>18</v>
      </c>
      <c r="E79" s="225"/>
      <c r="F79" s="225"/>
      <c r="G79" s="226"/>
      <c r="H79" s="57"/>
    </row>
    <row r="80" spans="1:8" ht="15" x14ac:dyDescent="0.2">
      <c r="A80" s="149"/>
      <c r="B80" s="150">
        <f>SUM(B69:B79)</f>
        <v>29.5</v>
      </c>
      <c r="C80" s="150">
        <f>SUM(C69:C79)</f>
        <v>29.5</v>
      </c>
      <c r="D80" s="225"/>
      <c r="E80" s="225"/>
      <c r="F80" s="225"/>
      <c r="G80" s="226"/>
      <c r="H80" s="57"/>
    </row>
    <row r="81" spans="1:8" ht="15" x14ac:dyDescent="0.2">
      <c r="A81" s="136" t="s">
        <v>136</v>
      </c>
      <c r="B81" s="151"/>
      <c r="C81" s="151"/>
      <c r="D81" s="137"/>
      <c r="E81" s="137"/>
      <c r="F81" s="137"/>
      <c r="G81" s="138"/>
      <c r="H81" s="57"/>
    </row>
    <row r="82" spans="1:8" ht="28.5" x14ac:dyDescent="0.2">
      <c r="A82" s="152" t="s">
        <v>114</v>
      </c>
      <c r="B82" s="119">
        <v>1</v>
      </c>
      <c r="C82" s="119">
        <v>1</v>
      </c>
      <c r="D82" s="126" t="s">
        <v>22</v>
      </c>
      <c r="E82" s="147" t="s">
        <v>254</v>
      </c>
      <c r="F82" s="153" t="s">
        <v>41</v>
      </c>
      <c r="G82" s="157">
        <v>8</v>
      </c>
      <c r="H82" s="57"/>
    </row>
    <row r="83" spans="1:8" ht="28.5" x14ac:dyDescent="0.2">
      <c r="A83" s="141" t="s">
        <v>271</v>
      </c>
      <c r="B83" s="119">
        <v>0.9</v>
      </c>
      <c r="C83" s="119">
        <v>0.9</v>
      </c>
      <c r="D83" s="142" t="s">
        <v>267</v>
      </c>
      <c r="E83" s="143" t="s">
        <v>250</v>
      </c>
      <c r="F83" s="153" t="s">
        <v>41</v>
      </c>
      <c r="G83" s="157">
        <v>8</v>
      </c>
      <c r="H83" s="57"/>
    </row>
    <row r="84" spans="1:8" ht="28.5" x14ac:dyDescent="0.2">
      <c r="A84" s="144" t="s">
        <v>137</v>
      </c>
      <c r="B84" s="119">
        <v>0.75</v>
      </c>
      <c r="C84" s="119">
        <v>0.75</v>
      </c>
      <c r="D84" s="153" t="s">
        <v>104</v>
      </c>
      <c r="E84" s="145" t="s">
        <v>257</v>
      </c>
      <c r="F84" s="119" t="s">
        <v>15</v>
      </c>
      <c r="G84" s="140">
        <v>5</v>
      </c>
      <c r="H84" s="57"/>
    </row>
    <row r="85" spans="1:8" ht="14.25" x14ac:dyDescent="0.2">
      <c r="A85" s="110" t="s">
        <v>138</v>
      </c>
      <c r="B85" s="119">
        <v>0.5</v>
      </c>
      <c r="C85" s="119">
        <v>0.5</v>
      </c>
      <c r="D85" s="153" t="s">
        <v>139</v>
      </c>
      <c r="E85" s="153" t="s">
        <v>252</v>
      </c>
      <c r="F85" s="153" t="s">
        <v>59</v>
      </c>
      <c r="G85" s="157">
        <v>6</v>
      </c>
      <c r="H85" s="57"/>
    </row>
    <row r="86" spans="1:8" ht="14.25" x14ac:dyDescent="0.2">
      <c r="A86" s="139" t="s">
        <v>140</v>
      </c>
      <c r="B86" s="119">
        <v>0.5</v>
      </c>
      <c r="C86" s="119">
        <v>0.5</v>
      </c>
      <c r="D86" s="153" t="s">
        <v>141</v>
      </c>
      <c r="E86" s="153" t="s">
        <v>252</v>
      </c>
      <c r="F86" s="153" t="s">
        <v>41</v>
      </c>
      <c r="G86" s="157">
        <v>3</v>
      </c>
      <c r="H86" s="57"/>
    </row>
    <row r="87" spans="1:8" ht="14.25" x14ac:dyDescent="0.2">
      <c r="A87" s="110" t="s">
        <v>275</v>
      </c>
      <c r="B87" s="119">
        <v>1.2</v>
      </c>
      <c r="C87" s="119">
        <v>1.2</v>
      </c>
      <c r="D87" s="153" t="s">
        <v>142</v>
      </c>
      <c r="E87" s="153" t="s">
        <v>252</v>
      </c>
      <c r="F87" s="119" t="s">
        <v>41</v>
      </c>
      <c r="G87" s="140">
        <v>3</v>
      </c>
      <c r="H87" s="57"/>
    </row>
    <row r="88" spans="1:8" ht="14.25" x14ac:dyDescent="0.2">
      <c r="A88" s="110" t="s">
        <v>143</v>
      </c>
      <c r="B88" s="119">
        <v>2.7</v>
      </c>
      <c r="C88" s="119">
        <v>2.7</v>
      </c>
      <c r="D88" s="153" t="s">
        <v>25</v>
      </c>
      <c r="E88" s="153" t="s">
        <v>259</v>
      </c>
      <c r="F88" s="153" t="s">
        <v>144</v>
      </c>
      <c r="G88" s="157">
        <v>3</v>
      </c>
      <c r="H88" s="57"/>
    </row>
    <row r="89" spans="1:8" ht="14.25" x14ac:dyDescent="0.2">
      <c r="A89" s="110" t="s">
        <v>145</v>
      </c>
      <c r="B89" s="119">
        <v>1</v>
      </c>
      <c r="C89" s="119">
        <v>1</v>
      </c>
      <c r="D89" s="153" t="s">
        <v>122</v>
      </c>
      <c r="E89" s="153" t="s">
        <v>252</v>
      </c>
      <c r="F89" s="153" t="s">
        <v>6</v>
      </c>
      <c r="G89" s="157">
        <v>1</v>
      </c>
      <c r="H89" s="57"/>
    </row>
    <row r="90" spans="1:8" ht="14.25" x14ac:dyDescent="0.2">
      <c r="A90" s="139" t="s">
        <v>112</v>
      </c>
      <c r="B90" s="119">
        <v>4.2</v>
      </c>
      <c r="C90" s="119">
        <v>4.2</v>
      </c>
      <c r="D90" s="153" t="s">
        <v>12</v>
      </c>
      <c r="E90" s="153" t="s">
        <v>252</v>
      </c>
      <c r="F90" s="153" t="s">
        <v>15</v>
      </c>
      <c r="G90" s="157">
        <v>2</v>
      </c>
      <c r="H90" s="57"/>
    </row>
    <row r="91" spans="1:8" ht="14.25" x14ac:dyDescent="0.2">
      <c r="A91" s="139" t="s">
        <v>317</v>
      </c>
      <c r="B91" s="119">
        <v>3</v>
      </c>
      <c r="C91" s="119">
        <v>3</v>
      </c>
      <c r="D91" s="153" t="s">
        <v>96</v>
      </c>
      <c r="E91" s="153" t="s">
        <v>252</v>
      </c>
      <c r="F91" s="153" t="s">
        <v>6</v>
      </c>
      <c r="G91" s="157">
        <v>1</v>
      </c>
      <c r="H91" s="57"/>
    </row>
    <row r="92" spans="1:8" ht="14.25" x14ac:dyDescent="0.2">
      <c r="A92" s="139" t="s">
        <v>304</v>
      </c>
      <c r="B92" s="119">
        <v>1</v>
      </c>
      <c r="C92" s="119">
        <v>1</v>
      </c>
      <c r="D92" s="153" t="s">
        <v>13</v>
      </c>
      <c r="E92" s="153" t="s">
        <v>252</v>
      </c>
      <c r="F92" s="153" t="s">
        <v>6</v>
      </c>
      <c r="G92" s="157">
        <v>1</v>
      </c>
      <c r="H92" s="57"/>
    </row>
    <row r="93" spans="1:8" ht="14.25" x14ac:dyDescent="0.2">
      <c r="A93" s="110" t="s">
        <v>73</v>
      </c>
      <c r="B93" s="119">
        <v>0.5</v>
      </c>
      <c r="C93" s="119">
        <v>0.5</v>
      </c>
      <c r="D93" s="216" t="s">
        <v>18</v>
      </c>
      <c r="E93" s="216"/>
      <c r="F93" s="216"/>
      <c r="G93" s="217"/>
      <c r="H93" s="57"/>
    </row>
    <row r="94" spans="1:8" ht="15" x14ac:dyDescent="0.2">
      <c r="A94" s="158"/>
      <c r="B94" s="159">
        <f>SUM(B82:B93)</f>
        <v>17.25</v>
      </c>
      <c r="C94" s="159">
        <f>SUM(C82:C93)</f>
        <v>17.25</v>
      </c>
      <c r="D94" s="225"/>
      <c r="E94" s="225"/>
      <c r="F94" s="225"/>
      <c r="G94" s="226"/>
      <c r="H94" s="57"/>
    </row>
    <row r="95" spans="1:8" ht="15" x14ac:dyDescent="0.2">
      <c r="A95" s="136" t="s">
        <v>146</v>
      </c>
      <c r="B95" s="151"/>
      <c r="C95" s="151"/>
      <c r="D95" s="137"/>
      <c r="E95" s="137"/>
      <c r="F95" s="137"/>
      <c r="G95" s="138"/>
      <c r="H95" s="57"/>
    </row>
    <row r="96" spans="1:8" ht="28.5" x14ac:dyDescent="0.2">
      <c r="A96" s="152" t="s">
        <v>114</v>
      </c>
      <c r="B96" s="119">
        <v>1</v>
      </c>
      <c r="C96" s="119">
        <v>1</v>
      </c>
      <c r="D96" s="126" t="s">
        <v>22</v>
      </c>
      <c r="E96" s="147" t="s">
        <v>254</v>
      </c>
      <c r="F96" s="153" t="s">
        <v>41</v>
      </c>
      <c r="G96" s="157">
        <v>8</v>
      </c>
      <c r="H96" s="57"/>
    </row>
    <row r="97" spans="1:8" ht="28.5" x14ac:dyDescent="0.2">
      <c r="A97" s="141" t="s">
        <v>271</v>
      </c>
      <c r="B97" s="119">
        <v>1</v>
      </c>
      <c r="C97" s="119">
        <v>1</v>
      </c>
      <c r="D97" s="142" t="s">
        <v>267</v>
      </c>
      <c r="E97" s="143" t="s">
        <v>250</v>
      </c>
      <c r="F97" s="153" t="s">
        <v>41</v>
      </c>
      <c r="G97" s="157">
        <v>8</v>
      </c>
      <c r="H97" s="57"/>
    </row>
    <row r="98" spans="1:8" ht="14.25" x14ac:dyDescent="0.2">
      <c r="A98" s="110" t="s">
        <v>147</v>
      </c>
      <c r="B98" s="119">
        <v>1</v>
      </c>
      <c r="C98" s="119">
        <v>1</v>
      </c>
      <c r="D98" s="160" t="s">
        <v>148</v>
      </c>
      <c r="E98" s="153" t="s">
        <v>252</v>
      </c>
      <c r="F98" s="153" t="s">
        <v>59</v>
      </c>
      <c r="G98" s="157">
        <v>6</v>
      </c>
      <c r="H98" s="57"/>
    </row>
    <row r="99" spans="1:8" ht="14.25" x14ac:dyDescent="0.2">
      <c r="A99" s="110" t="s">
        <v>94</v>
      </c>
      <c r="B99" s="119">
        <v>1</v>
      </c>
      <c r="C99" s="119">
        <v>1</v>
      </c>
      <c r="D99" s="160" t="s">
        <v>11</v>
      </c>
      <c r="E99" s="153" t="s">
        <v>252</v>
      </c>
      <c r="F99" s="153" t="s">
        <v>41</v>
      </c>
      <c r="G99" s="157">
        <v>3</v>
      </c>
      <c r="H99" s="57"/>
    </row>
    <row r="100" spans="1:8" ht="14.25" x14ac:dyDescent="0.2">
      <c r="A100" s="110" t="s">
        <v>269</v>
      </c>
      <c r="B100" s="119">
        <v>2</v>
      </c>
      <c r="C100" s="119">
        <v>2</v>
      </c>
      <c r="D100" s="160" t="s">
        <v>149</v>
      </c>
      <c r="E100" s="145" t="s">
        <v>251</v>
      </c>
      <c r="F100" s="153" t="s">
        <v>6</v>
      </c>
      <c r="G100" s="157">
        <v>4</v>
      </c>
      <c r="H100" s="57"/>
    </row>
    <row r="101" spans="1:8" ht="14.25" x14ac:dyDescent="0.2">
      <c r="A101" s="110" t="s">
        <v>44</v>
      </c>
      <c r="B101" s="119">
        <v>4</v>
      </c>
      <c r="C101" s="119">
        <v>4</v>
      </c>
      <c r="D101" s="160" t="s">
        <v>10</v>
      </c>
      <c r="E101" s="145" t="s">
        <v>251</v>
      </c>
      <c r="F101" s="153" t="s">
        <v>6</v>
      </c>
      <c r="G101" s="157">
        <v>4</v>
      </c>
      <c r="H101" s="57"/>
    </row>
    <row r="102" spans="1:8" ht="14.25" x14ac:dyDescent="0.2">
      <c r="A102" s="110" t="s">
        <v>150</v>
      </c>
      <c r="B102" s="119">
        <v>3</v>
      </c>
      <c r="C102" s="119">
        <v>3</v>
      </c>
      <c r="D102" s="160" t="s">
        <v>151</v>
      </c>
      <c r="E102" s="153" t="s">
        <v>252</v>
      </c>
      <c r="F102" s="153" t="s">
        <v>41</v>
      </c>
      <c r="G102" s="157">
        <v>3</v>
      </c>
      <c r="H102" s="57"/>
    </row>
    <row r="103" spans="1:8" ht="14.25" x14ac:dyDescent="0.2">
      <c r="A103" s="110" t="s">
        <v>77</v>
      </c>
      <c r="B103" s="119">
        <v>1</v>
      </c>
      <c r="C103" s="119">
        <v>1</v>
      </c>
      <c r="D103" s="160" t="s">
        <v>57</v>
      </c>
      <c r="E103" s="153" t="s">
        <v>252</v>
      </c>
      <c r="F103" s="153" t="s">
        <v>15</v>
      </c>
      <c r="G103" s="157">
        <v>2</v>
      </c>
      <c r="H103" s="57"/>
    </row>
    <row r="104" spans="1:8" ht="14.25" x14ac:dyDescent="0.2">
      <c r="A104" s="110" t="s">
        <v>43</v>
      </c>
      <c r="B104" s="119">
        <v>1</v>
      </c>
      <c r="C104" s="119">
        <v>1</v>
      </c>
      <c r="D104" s="160" t="s">
        <v>13</v>
      </c>
      <c r="E104" s="153" t="s">
        <v>252</v>
      </c>
      <c r="F104" s="153" t="s">
        <v>6</v>
      </c>
      <c r="G104" s="157">
        <v>1</v>
      </c>
      <c r="H104" s="57"/>
    </row>
    <row r="105" spans="1:8" ht="14.25" x14ac:dyDescent="0.2">
      <c r="A105" s="110" t="s">
        <v>39</v>
      </c>
      <c r="B105" s="119">
        <v>4</v>
      </c>
      <c r="C105" s="119">
        <v>4</v>
      </c>
      <c r="D105" s="160" t="s">
        <v>12</v>
      </c>
      <c r="E105" s="153" t="s">
        <v>252</v>
      </c>
      <c r="F105" s="153" t="s">
        <v>15</v>
      </c>
      <c r="G105" s="157">
        <v>2</v>
      </c>
      <c r="H105" s="57"/>
    </row>
    <row r="106" spans="1:8" ht="14.25" x14ac:dyDescent="0.2">
      <c r="A106" s="110" t="s">
        <v>143</v>
      </c>
      <c r="B106" s="119">
        <v>1</v>
      </c>
      <c r="C106" s="119">
        <v>1</v>
      </c>
      <c r="D106" s="160" t="s">
        <v>25</v>
      </c>
      <c r="E106" s="153" t="s">
        <v>259</v>
      </c>
      <c r="F106" s="153" t="s">
        <v>144</v>
      </c>
      <c r="G106" s="157">
        <v>3</v>
      </c>
      <c r="H106" s="57"/>
    </row>
    <row r="107" spans="1:8" ht="14.25" x14ac:dyDescent="0.2">
      <c r="A107" s="110" t="s">
        <v>152</v>
      </c>
      <c r="B107" s="119">
        <v>1</v>
      </c>
      <c r="C107" s="119">
        <v>1</v>
      </c>
      <c r="D107" s="160" t="s">
        <v>122</v>
      </c>
      <c r="E107" s="153" t="s">
        <v>252</v>
      </c>
      <c r="F107" s="153" t="s">
        <v>6</v>
      </c>
      <c r="G107" s="157">
        <v>1</v>
      </c>
      <c r="H107" s="57"/>
    </row>
    <row r="108" spans="1:8" ht="14.25" x14ac:dyDescent="0.2">
      <c r="A108" s="137" t="s">
        <v>281</v>
      </c>
      <c r="B108" s="119">
        <v>1</v>
      </c>
      <c r="C108" s="119">
        <v>1</v>
      </c>
      <c r="D108" s="153" t="s">
        <v>153</v>
      </c>
      <c r="E108" s="153" t="s">
        <v>251</v>
      </c>
      <c r="F108" s="153" t="s">
        <v>15</v>
      </c>
      <c r="G108" s="157">
        <v>7</v>
      </c>
      <c r="H108" s="57"/>
    </row>
    <row r="109" spans="1:8" ht="14.25" x14ac:dyDescent="0.2">
      <c r="A109" s="110" t="s">
        <v>73</v>
      </c>
      <c r="B109" s="119">
        <v>0.2</v>
      </c>
      <c r="C109" s="119">
        <v>0.2</v>
      </c>
      <c r="D109" s="216" t="s">
        <v>18</v>
      </c>
      <c r="E109" s="216"/>
      <c r="F109" s="216"/>
      <c r="G109" s="217"/>
      <c r="H109" s="57"/>
    </row>
    <row r="110" spans="1:8" ht="15" x14ac:dyDescent="0.2">
      <c r="A110" s="158"/>
      <c r="B110" s="159">
        <f>SUM(B96:B109)</f>
        <v>22.2</v>
      </c>
      <c r="C110" s="159">
        <f>SUM(C96:C109)</f>
        <v>22.2</v>
      </c>
      <c r="D110" s="225"/>
      <c r="E110" s="225"/>
      <c r="F110" s="225"/>
      <c r="G110" s="226"/>
      <c r="H110" s="57"/>
    </row>
    <row r="111" spans="1:8" ht="15" x14ac:dyDescent="0.2">
      <c r="A111" s="136" t="s">
        <v>154</v>
      </c>
      <c r="B111" s="151"/>
      <c r="C111" s="151"/>
      <c r="D111" s="137"/>
      <c r="E111" s="137"/>
      <c r="F111" s="137"/>
      <c r="G111" s="138"/>
      <c r="H111" s="57"/>
    </row>
    <row r="112" spans="1:8" ht="28.5" x14ac:dyDescent="0.2">
      <c r="A112" s="152" t="s">
        <v>114</v>
      </c>
      <c r="B112" s="119">
        <v>1</v>
      </c>
      <c r="C112" s="119">
        <v>1</v>
      </c>
      <c r="D112" s="126" t="s">
        <v>22</v>
      </c>
      <c r="E112" s="147" t="s">
        <v>249</v>
      </c>
      <c r="F112" s="153" t="s">
        <v>60</v>
      </c>
      <c r="G112" s="157">
        <v>9</v>
      </c>
      <c r="H112" s="57"/>
    </row>
    <row r="113" spans="1:8" ht="28.5" x14ac:dyDescent="0.2">
      <c r="A113" s="141" t="s">
        <v>271</v>
      </c>
      <c r="B113" s="146">
        <v>1</v>
      </c>
      <c r="C113" s="146">
        <v>1</v>
      </c>
      <c r="D113" s="142" t="s">
        <v>267</v>
      </c>
      <c r="E113" s="143" t="s">
        <v>250</v>
      </c>
      <c r="F113" s="153" t="s">
        <v>41</v>
      </c>
      <c r="G113" s="157">
        <v>8</v>
      </c>
      <c r="H113" s="57"/>
    </row>
    <row r="114" spans="1:8" ht="14.25" x14ac:dyDescent="0.2">
      <c r="A114" s="137" t="s">
        <v>105</v>
      </c>
      <c r="B114" s="119">
        <v>1</v>
      </c>
      <c r="C114" s="119">
        <v>1</v>
      </c>
      <c r="D114" s="126" t="s">
        <v>106</v>
      </c>
      <c r="E114" s="126" t="s">
        <v>258</v>
      </c>
      <c r="F114" s="119" t="s">
        <v>6</v>
      </c>
      <c r="G114" s="140">
        <v>5</v>
      </c>
      <c r="H114" s="57"/>
    </row>
    <row r="115" spans="1:8" ht="14.25" x14ac:dyDescent="0.2">
      <c r="A115" s="139" t="s">
        <v>155</v>
      </c>
      <c r="B115" s="119">
        <v>1</v>
      </c>
      <c r="C115" s="119">
        <v>1</v>
      </c>
      <c r="D115" s="153" t="s">
        <v>62</v>
      </c>
      <c r="E115" s="153" t="s">
        <v>249</v>
      </c>
      <c r="F115" s="153" t="s">
        <v>6</v>
      </c>
      <c r="G115" s="157">
        <v>5</v>
      </c>
      <c r="H115" s="57"/>
    </row>
    <row r="116" spans="1:8" ht="14.25" x14ac:dyDescent="0.2">
      <c r="A116" s="139" t="s">
        <v>275</v>
      </c>
      <c r="B116" s="119">
        <v>1</v>
      </c>
      <c r="C116" s="119">
        <v>1</v>
      </c>
      <c r="D116" s="153" t="s">
        <v>107</v>
      </c>
      <c r="E116" s="126" t="s">
        <v>252</v>
      </c>
      <c r="F116" s="119" t="s">
        <v>41</v>
      </c>
      <c r="G116" s="140">
        <v>3</v>
      </c>
      <c r="H116" s="57"/>
    </row>
    <row r="117" spans="1:8" ht="14.25" x14ac:dyDescent="0.2">
      <c r="A117" s="110" t="s">
        <v>39</v>
      </c>
      <c r="B117" s="119">
        <v>8</v>
      </c>
      <c r="C117" s="119">
        <v>8</v>
      </c>
      <c r="D117" s="160" t="s">
        <v>12</v>
      </c>
      <c r="E117" s="153" t="s">
        <v>252</v>
      </c>
      <c r="F117" s="153" t="s">
        <v>15</v>
      </c>
      <c r="G117" s="157">
        <v>2</v>
      </c>
      <c r="H117" s="57"/>
    </row>
    <row r="118" spans="1:8" ht="14.25" x14ac:dyDescent="0.2">
      <c r="A118" s="139" t="s">
        <v>143</v>
      </c>
      <c r="B118" s="119">
        <v>1</v>
      </c>
      <c r="C118" s="119">
        <v>1</v>
      </c>
      <c r="D118" s="153" t="s">
        <v>25</v>
      </c>
      <c r="E118" s="153" t="s">
        <v>259</v>
      </c>
      <c r="F118" s="153" t="s">
        <v>144</v>
      </c>
      <c r="G118" s="157">
        <v>3</v>
      </c>
      <c r="H118" s="57"/>
    </row>
    <row r="119" spans="1:8" ht="14.25" x14ac:dyDescent="0.2">
      <c r="A119" s="139" t="s">
        <v>43</v>
      </c>
      <c r="B119" s="119">
        <v>2</v>
      </c>
      <c r="C119" s="119">
        <v>2</v>
      </c>
      <c r="D119" s="153" t="s">
        <v>13</v>
      </c>
      <c r="E119" s="153" t="s">
        <v>252</v>
      </c>
      <c r="F119" s="153" t="s">
        <v>6</v>
      </c>
      <c r="G119" s="157">
        <v>1</v>
      </c>
      <c r="H119" s="57"/>
    </row>
    <row r="120" spans="1:8" ht="14.25" x14ac:dyDescent="0.2">
      <c r="A120" s="139" t="s">
        <v>231</v>
      </c>
      <c r="B120" s="119">
        <v>1</v>
      </c>
      <c r="C120" s="119">
        <v>1</v>
      </c>
      <c r="D120" s="153" t="s">
        <v>166</v>
      </c>
      <c r="E120" s="153" t="s">
        <v>252</v>
      </c>
      <c r="F120" s="153" t="s">
        <v>6</v>
      </c>
      <c r="G120" s="157">
        <v>1</v>
      </c>
      <c r="H120" s="57"/>
    </row>
    <row r="121" spans="1:8" ht="14.25" x14ac:dyDescent="0.2">
      <c r="A121" s="139" t="s">
        <v>95</v>
      </c>
      <c r="B121" s="119">
        <v>1</v>
      </c>
      <c r="C121" s="119">
        <v>1</v>
      </c>
      <c r="D121" s="153" t="s">
        <v>96</v>
      </c>
      <c r="E121" s="153" t="s">
        <v>252</v>
      </c>
      <c r="F121" s="153" t="s">
        <v>6</v>
      </c>
      <c r="G121" s="157">
        <v>1</v>
      </c>
      <c r="H121" s="57"/>
    </row>
    <row r="122" spans="1:8" ht="14.25" x14ac:dyDescent="0.2">
      <c r="A122" s="110" t="s">
        <v>73</v>
      </c>
      <c r="B122" s="119">
        <v>1</v>
      </c>
      <c r="C122" s="119">
        <v>1</v>
      </c>
      <c r="D122" s="216" t="s">
        <v>18</v>
      </c>
      <c r="E122" s="216"/>
      <c r="F122" s="216"/>
      <c r="G122" s="217"/>
      <c r="H122" s="57"/>
    </row>
    <row r="123" spans="1:8" ht="15" x14ac:dyDescent="0.2">
      <c r="A123" s="110"/>
      <c r="B123" s="150">
        <f>SUM(B112:B122)</f>
        <v>19</v>
      </c>
      <c r="C123" s="150">
        <f>SUM(C112:C122)</f>
        <v>19</v>
      </c>
      <c r="D123" s="126"/>
      <c r="E123" s="126"/>
      <c r="F123" s="126"/>
      <c r="G123" s="127"/>
      <c r="H123" s="57"/>
    </row>
    <row r="124" spans="1:8" ht="15" x14ac:dyDescent="0.2">
      <c r="A124" s="136" t="s">
        <v>156</v>
      </c>
      <c r="B124" s="151"/>
      <c r="C124" s="151"/>
      <c r="D124" s="137"/>
      <c r="E124" s="137"/>
      <c r="F124" s="137"/>
      <c r="G124" s="138"/>
      <c r="H124" s="57"/>
    </row>
    <row r="125" spans="1:8" ht="28.5" x14ac:dyDescent="0.2">
      <c r="A125" s="152" t="s">
        <v>114</v>
      </c>
      <c r="B125" s="119">
        <v>1</v>
      </c>
      <c r="C125" s="119">
        <v>1</v>
      </c>
      <c r="D125" s="126" t="s">
        <v>22</v>
      </c>
      <c r="E125" s="153" t="s">
        <v>254</v>
      </c>
      <c r="F125" s="153" t="s">
        <v>41</v>
      </c>
      <c r="G125" s="157">
        <v>8</v>
      </c>
      <c r="H125" s="57"/>
    </row>
    <row r="126" spans="1:8" ht="28.5" x14ac:dyDescent="0.2">
      <c r="A126" s="141" t="s">
        <v>271</v>
      </c>
      <c r="B126" s="119">
        <v>1</v>
      </c>
      <c r="C126" s="119">
        <v>1</v>
      </c>
      <c r="D126" s="142" t="s">
        <v>267</v>
      </c>
      <c r="E126" s="143" t="s">
        <v>250</v>
      </c>
      <c r="F126" s="153" t="s">
        <v>15</v>
      </c>
      <c r="G126" s="157">
        <v>7</v>
      </c>
      <c r="H126" s="57"/>
    </row>
    <row r="127" spans="1:8" ht="14.25" x14ac:dyDescent="0.2">
      <c r="A127" s="110" t="s">
        <v>157</v>
      </c>
      <c r="B127" s="119">
        <v>1</v>
      </c>
      <c r="C127" s="119">
        <v>1</v>
      </c>
      <c r="D127" s="153" t="s">
        <v>12</v>
      </c>
      <c r="E127" s="153" t="s">
        <v>252</v>
      </c>
      <c r="F127" s="153" t="s">
        <v>15</v>
      </c>
      <c r="G127" s="157">
        <v>2</v>
      </c>
      <c r="H127" s="57"/>
    </row>
    <row r="128" spans="1:8" ht="14.25" x14ac:dyDescent="0.2">
      <c r="A128" s="110" t="s">
        <v>39</v>
      </c>
      <c r="B128" s="119">
        <v>2</v>
      </c>
      <c r="C128" s="119">
        <v>2</v>
      </c>
      <c r="D128" s="153" t="s">
        <v>12</v>
      </c>
      <c r="E128" s="153" t="s">
        <v>252</v>
      </c>
      <c r="F128" s="153" t="s">
        <v>15</v>
      </c>
      <c r="G128" s="157">
        <v>2</v>
      </c>
      <c r="H128" s="57"/>
    </row>
    <row r="129" spans="1:8" ht="14.25" x14ac:dyDescent="0.2">
      <c r="A129" s="110" t="s">
        <v>70</v>
      </c>
      <c r="B129" s="119">
        <v>1</v>
      </c>
      <c r="C129" s="119">
        <v>1</v>
      </c>
      <c r="D129" s="153" t="s">
        <v>58</v>
      </c>
      <c r="E129" s="153" t="s">
        <v>252</v>
      </c>
      <c r="F129" s="153" t="s">
        <v>6</v>
      </c>
      <c r="G129" s="157">
        <v>1</v>
      </c>
      <c r="H129" s="57"/>
    </row>
    <row r="130" spans="1:8" ht="14.25" x14ac:dyDescent="0.2">
      <c r="A130" s="110" t="s">
        <v>73</v>
      </c>
      <c r="B130" s="119">
        <v>0.2</v>
      </c>
      <c r="C130" s="119">
        <v>0.2</v>
      </c>
      <c r="D130" s="216" t="s">
        <v>18</v>
      </c>
      <c r="E130" s="216"/>
      <c r="F130" s="216"/>
      <c r="G130" s="217"/>
      <c r="H130" s="57"/>
    </row>
    <row r="131" spans="1:8" ht="15" x14ac:dyDescent="0.2">
      <c r="A131" s="149"/>
      <c r="B131" s="150">
        <f>SUM(B125:B130)</f>
        <v>6.2</v>
      </c>
      <c r="C131" s="150">
        <f>SUM(C125:C130)</f>
        <v>6.2</v>
      </c>
      <c r="D131" s="225"/>
      <c r="E131" s="225"/>
      <c r="F131" s="225"/>
      <c r="G131" s="226"/>
      <c r="H131" s="57"/>
    </row>
    <row r="132" spans="1:8" ht="15" x14ac:dyDescent="0.2">
      <c r="A132" s="161" t="s">
        <v>289</v>
      </c>
      <c r="B132" s="151"/>
      <c r="C132" s="151"/>
      <c r="D132" s="137"/>
      <c r="E132" s="137"/>
      <c r="F132" s="137"/>
      <c r="G132" s="138"/>
      <c r="H132" s="57"/>
    </row>
    <row r="133" spans="1:8" ht="28.5" x14ac:dyDescent="0.2">
      <c r="A133" s="152" t="s">
        <v>114</v>
      </c>
      <c r="B133" s="119">
        <v>1</v>
      </c>
      <c r="C133" s="119">
        <v>1</v>
      </c>
      <c r="D133" s="126" t="s">
        <v>22</v>
      </c>
      <c r="E133" s="153" t="s">
        <v>254</v>
      </c>
      <c r="F133" s="153" t="s">
        <v>41</v>
      </c>
      <c r="G133" s="157">
        <v>8</v>
      </c>
      <c r="H133" s="57"/>
    </row>
    <row r="134" spans="1:8" ht="28.5" x14ac:dyDescent="0.2">
      <c r="A134" s="141" t="s">
        <v>271</v>
      </c>
      <c r="B134" s="119">
        <v>1</v>
      </c>
      <c r="C134" s="119">
        <v>1</v>
      </c>
      <c r="D134" s="142" t="s">
        <v>267</v>
      </c>
      <c r="E134" s="143" t="s">
        <v>250</v>
      </c>
      <c r="F134" s="153" t="s">
        <v>15</v>
      </c>
      <c r="G134" s="157">
        <v>7</v>
      </c>
      <c r="H134" s="57"/>
    </row>
    <row r="135" spans="1:8" ht="14.25" x14ac:dyDescent="0.2">
      <c r="A135" s="139" t="s">
        <v>44</v>
      </c>
      <c r="B135" s="119">
        <v>4</v>
      </c>
      <c r="C135" s="119">
        <v>4</v>
      </c>
      <c r="D135" s="153" t="s">
        <v>10</v>
      </c>
      <c r="E135" s="126" t="s">
        <v>251</v>
      </c>
      <c r="F135" s="146" t="s">
        <v>6</v>
      </c>
      <c r="G135" s="162">
        <v>4</v>
      </c>
      <c r="H135" s="57"/>
    </row>
    <row r="136" spans="1:8" ht="14.25" x14ac:dyDescent="0.2">
      <c r="A136" s="110" t="s">
        <v>95</v>
      </c>
      <c r="B136" s="119">
        <v>1</v>
      </c>
      <c r="C136" s="119">
        <v>1</v>
      </c>
      <c r="D136" s="160" t="s">
        <v>96</v>
      </c>
      <c r="E136" s="153" t="s">
        <v>252</v>
      </c>
      <c r="F136" s="153" t="s">
        <v>6</v>
      </c>
      <c r="G136" s="157">
        <v>1</v>
      </c>
      <c r="H136" s="57"/>
    </row>
    <row r="137" spans="1:8" ht="14.25" x14ac:dyDescent="0.2">
      <c r="A137" s="110" t="s">
        <v>158</v>
      </c>
      <c r="B137" s="119">
        <v>2</v>
      </c>
      <c r="C137" s="119">
        <v>2</v>
      </c>
      <c r="D137" s="160" t="s">
        <v>96</v>
      </c>
      <c r="E137" s="153" t="s">
        <v>252</v>
      </c>
      <c r="F137" s="153" t="s">
        <v>6</v>
      </c>
      <c r="G137" s="157">
        <v>1</v>
      </c>
      <c r="H137" s="57"/>
    </row>
    <row r="138" spans="1:8" ht="14.25" x14ac:dyDescent="0.2">
      <c r="A138" s="110" t="s">
        <v>159</v>
      </c>
      <c r="B138" s="119">
        <v>1</v>
      </c>
      <c r="C138" s="119">
        <v>1</v>
      </c>
      <c r="D138" s="160" t="s">
        <v>160</v>
      </c>
      <c r="E138" s="153" t="s">
        <v>252</v>
      </c>
      <c r="F138" s="153" t="s">
        <v>15</v>
      </c>
      <c r="G138" s="157">
        <v>2</v>
      </c>
      <c r="H138" s="57"/>
    </row>
    <row r="139" spans="1:8" ht="14.25" x14ac:dyDescent="0.2">
      <c r="A139" s="144" t="s">
        <v>77</v>
      </c>
      <c r="B139" s="119">
        <v>1</v>
      </c>
      <c r="C139" s="119">
        <v>1</v>
      </c>
      <c r="D139" s="153" t="s">
        <v>64</v>
      </c>
      <c r="E139" s="147" t="s">
        <v>252</v>
      </c>
      <c r="F139" s="153" t="s">
        <v>15</v>
      </c>
      <c r="G139" s="163">
        <v>2</v>
      </c>
      <c r="H139" s="57"/>
    </row>
    <row r="140" spans="1:8" ht="14.25" x14ac:dyDescent="0.2">
      <c r="A140" s="110" t="s">
        <v>123</v>
      </c>
      <c r="B140" s="119">
        <v>2</v>
      </c>
      <c r="C140" s="119">
        <v>2</v>
      </c>
      <c r="D140" s="160" t="s">
        <v>12</v>
      </c>
      <c r="E140" s="153" t="s">
        <v>252</v>
      </c>
      <c r="F140" s="153" t="s">
        <v>15</v>
      </c>
      <c r="G140" s="157">
        <v>2</v>
      </c>
      <c r="H140" s="57"/>
    </row>
    <row r="141" spans="1:8" ht="14.25" x14ac:dyDescent="0.2">
      <c r="A141" s="110" t="s">
        <v>43</v>
      </c>
      <c r="B141" s="119">
        <v>1</v>
      </c>
      <c r="C141" s="119">
        <v>1</v>
      </c>
      <c r="D141" s="153" t="s">
        <v>161</v>
      </c>
      <c r="E141" s="153" t="s">
        <v>252</v>
      </c>
      <c r="F141" s="153" t="s">
        <v>6</v>
      </c>
      <c r="G141" s="157">
        <v>1</v>
      </c>
      <c r="H141" s="57"/>
    </row>
    <row r="142" spans="1:8" ht="14.25" x14ac:dyDescent="0.2">
      <c r="A142" s="110" t="s">
        <v>152</v>
      </c>
      <c r="B142" s="119">
        <v>1</v>
      </c>
      <c r="C142" s="119">
        <v>1</v>
      </c>
      <c r="D142" s="160" t="s">
        <v>122</v>
      </c>
      <c r="E142" s="153" t="s">
        <v>252</v>
      </c>
      <c r="F142" s="153" t="s">
        <v>6</v>
      </c>
      <c r="G142" s="157">
        <v>1</v>
      </c>
      <c r="H142" s="57"/>
    </row>
    <row r="143" spans="1:8" ht="14.25" x14ac:dyDescent="0.2">
      <c r="A143" s="110" t="s">
        <v>73</v>
      </c>
      <c r="B143" s="119">
        <v>0.25</v>
      </c>
      <c r="C143" s="119">
        <v>0.25</v>
      </c>
      <c r="D143" s="216" t="s">
        <v>18</v>
      </c>
      <c r="E143" s="216"/>
      <c r="F143" s="216"/>
      <c r="G143" s="217"/>
      <c r="H143" s="57"/>
    </row>
    <row r="144" spans="1:8" ht="15" x14ac:dyDescent="0.2">
      <c r="A144" s="149"/>
      <c r="B144" s="159">
        <f>SUM(B133:B143)</f>
        <v>15.25</v>
      </c>
      <c r="C144" s="159">
        <f>SUM(C133:C143)</f>
        <v>15.25</v>
      </c>
      <c r="D144" s="225"/>
      <c r="E144" s="225"/>
      <c r="F144" s="225"/>
      <c r="G144" s="226"/>
      <c r="H144" s="57"/>
    </row>
    <row r="145" spans="1:8" ht="15" x14ac:dyDescent="0.2">
      <c r="A145" s="136" t="s">
        <v>162</v>
      </c>
      <c r="B145" s="151"/>
      <c r="C145" s="151"/>
      <c r="D145" s="137"/>
      <c r="E145" s="137"/>
      <c r="F145" s="137"/>
      <c r="G145" s="138"/>
      <c r="H145" s="57"/>
    </row>
    <row r="146" spans="1:8" ht="28.5" x14ac:dyDescent="0.2">
      <c r="A146" s="152" t="s">
        <v>114</v>
      </c>
      <c r="B146" s="146">
        <v>1</v>
      </c>
      <c r="C146" s="146">
        <v>1</v>
      </c>
      <c r="D146" s="126" t="s">
        <v>22</v>
      </c>
      <c r="E146" s="146" t="s">
        <v>249</v>
      </c>
      <c r="F146" s="153" t="s">
        <v>41</v>
      </c>
      <c r="G146" s="157">
        <v>8</v>
      </c>
      <c r="H146" s="57"/>
    </row>
    <row r="147" spans="1:8" ht="28.5" x14ac:dyDescent="0.2">
      <c r="A147" s="141" t="s">
        <v>271</v>
      </c>
      <c r="B147" s="146">
        <v>1</v>
      </c>
      <c r="C147" s="146">
        <v>1</v>
      </c>
      <c r="D147" s="142" t="s">
        <v>267</v>
      </c>
      <c r="E147" s="143" t="s">
        <v>250</v>
      </c>
      <c r="F147" s="146" t="s">
        <v>15</v>
      </c>
      <c r="G147" s="148">
        <v>7</v>
      </c>
      <c r="H147" s="57"/>
    </row>
    <row r="148" spans="1:8" ht="28.5" x14ac:dyDescent="0.2">
      <c r="A148" s="110" t="s">
        <v>163</v>
      </c>
      <c r="B148" s="119">
        <v>0.5</v>
      </c>
      <c r="C148" s="119">
        <v>0.5</v>
      </c>
      <c r="D148" s="153" t="s">
        <v>164</v>
      </c>
      <c r="E148" s="147" t="s">
        <v>260</v>
      </c>
      <c r="F148" s="153" t="s">
        <v>6</v>
      </c>
      <c r="G148" s="157">
        <v>5</v>
      </c>
      <c r="H148" s="57"/>
    </row>
    <row r="149" spans="1:8" ht="14.25" x14ac:dyDescent="0.2">
      <c r="A149" s="144" t="s">
        <v>44</v>
      </c>
      <c r="B149" s="146">
        <v>6</v>
      </c>
      <c r="C149" s="146">
        <v>6</v>
      </c>
      <c r="D149" s="153" t="s">
        <v>10</v>
      </c>
      <c r="E149" s="145" t="s">
        <v>251</v>
      </c>
      <c r="F149" s="146" t="s">
        <v>6</v>
      </c>
      <c r="G149" s="148">
        <v>4</v>
      </c>
      <c r="H149" s="57"/>
    </row>
    <row r="150" spans="1:8" ht="14.25" x14ac:dyDescent="0.2">
      <c r="A150" s="144" t="s">
        <v>318</v>
      </c>
      <c r="B150" s="146">
        <v>2</v>
      </c>
      <c r="C150" s="146">
        <v>2</v>
      </c>
      <c r="D150" s="160" t="s">
        <v>96</v>
      </c>
      <c r="E150" s="146" t="s">
        <v>252</v>
      </c>
      <c r="F150" s="146" t="s">
        <v>6</v>
      </c>
      <c r="G150" s="148">
        <v>1</v>
      </c>
      <c r="H150" s="57"/>
    </row>
    <row r="151" spans="1:8" ht="14.25" x14ac:dyDescent="0.2">
      <c r="A151" s="144" t="s">
        <v>165</v>
      </c>
      <c r="B151" s="146">
        <v>1</v>
      </c>
      <c r="C151" s="146">
        <v>1</v>
      </c>
      <c r="D151" s="153" t="s">
        <v>166</v>
      </c>
      <c r="E151" s="146" t="s">
        <v>252</v>
      </c>
      <c r="F151" s="146" t="s">
        <v>41</v>
      </c>
      <c r="G151" s="148">
        <v>3</v>
      </c>
      <c r="H151" s="57"/>
    </row>
    <row r="152" spans="1:8" ht="14.25" x14ac:dyDescent="0.2">
      <c r="A152" s="144" t="s">
        <v>39</v>
      </c>
      <c r="B152" s="146">
        <v>3</v>
      </c>
      <c r="C152" s="146">
        <v>3</v>
      </c>
      <c r="D152" s="153" t="s">
        <v>12</v>
      </c>
      <c r="E152" s="146" t="s">
        <v>252</v>
      </c>
      <c r="F152" s="146" t="s">
        <v>15</v>
      </c>
      <c r="G152" s="148">
        <v>2</v>
      </c>
      <c r="H152" s="57"/>
    </row>
    <row r="153" spans="1:8" ht="14.25" x14ac:dyDescent="0.2">
      <c r="A153" s="144" t="s">
        <v>167</v>
      </c>
      <c r="B153" s="146">
        <v>1</v>
      </c>
      <c r="C153" s="146">
        <v>1</v>
      </c>
      <c r="D153" s="153" t="s">
        <v>58</v>
      </c>
      <c r="E153" s="146" t="s">
        <v>252</v>
      </c>
      <c r="F153" s="146" t="s">
        <v>6</v>
      </c>
      <c r="G153" s="148">
        <v>1</v>
      </c>
      <c r="H153" s="57"/>
    </row>
    <row r="154" spans="1:8" ht="14.25" x14ac:dyDescent="0.2">
      <c r="A154" s="144" t="s">
        <v>143</v>
      </c>
      <c r="B154" s="146">
        <v>1</v>
      </c>
      <c r="C154" s="146">
        <v>1</v>
      </c>
      <c r="D154" s="153" t="s">
        <v>25</v>
      </c>
      <c r="E154" s="153" t="s">
        <v>259</v>
      </c>
      <c r="F154" s="153" t="s">
        <v>144</v>
      </c>
      <c r="G154" s="157">
        <v>3</v>
      </c>
      <c r="H154" s="57"/>
    </row>
    <row r="155" spans="1:8" ht="14.25" x14ac:dyDescent="0.2">
      <c r="A155" s="110" t="s">
        <v>73</v>
      </c>
      <c r="B155" s="164">
        <v>0.2</v>
      </c>
      <c r="C155" s="164">
        <v>0.2</v>
      </c>
      <c r="D155" s="216" t="s">
        <v>18</v>
      </c>
      <c r="E155" s="216"/>
      <c r="F155" s="216"/>
      <c r="G155" s="217"/>
      <c r="H155" s="57"/>
    </row>
    <row r="156" spans="1:8" ht="15" x14ac:dyDescent="0.2">
      <c r="A156" s="149"/>
      <c r="B156" s="150">
        <f>SUM(B146:B155)</f>
        <v>16.7</v>
      </c>
      <c r="C156" s="150">
        <f>SUM(C146:C155)</f>
        <v>16.7</v>
      </c>
      <c r="D156" s="220"/>
      <c r="E156" s="220"/>
      <c r="F156" s="220"/>
      <c r="G156" s="221"/>
      <c r="H156" s="57"/>
    </row>
    <row r="157" spans="1:8" ht="15" x14ac:dyDescent="0.2">
      <c r="A157" s="136" t="s">
        <v>168</v>
      </c>
      <c r="B157" s="151"/>
      <c r="C157" s="151"/>
      <c r="D157" s="137"/>
      <c r="E157" s="137"/>
      <c r="F157" s="137"/>
      <c r="G157" s="138"/>
      <c r="H157" s="57"/>
    </row>
    <row r="158" spans="1:8" ht="28.5" x14ac:dyDescent="0.2">
      <c r="A158" s="152" t="s">
        <v>114</v>
      </c>
      <c r="B158" s="119">
        <v>1</v>
      </c>
      <c r="C158" s="119">
        <v>1</v>
      </c>
      <c r="D158" s="126" t="s">
        <v>22</v>
      </c>
      <c r="E158" s="147" t="s">
        <v>254</v>
      </c>
      <c r="F158" s="153" t="s">
        <v>41</v>
      </c>
      <c r="G158" s="157">
        <v>8</v>
      </c>
      <c r="H158" s="57"/>
    </row>
    <row r="159" spans="1:8" ht="14.25" x14ac:dyDescent="0.2">
      <c r="A159" s="152" t="s">
        <v>94</v>
      </c>
      <c r="B159" s="119">
        <v>1</v>
      </c>
      <c r="C159" s="119">
        <v>1</v>
      </c>
      <c r="D159" s="126" t="s">
        <v>11</v>
      </c>
      <c r="E159" s="145" t="s">
        <v>252</v>
      </c>
      <c r="F159" s="146" t="s">
        <v>41</v>
      </c>
      <c r="G159" s="140">
        <v>3</v>
      </c>
      <c r="H159" s="57"/>
    </row>
    <row r="160" spans="1:8" ht="28.5" x14ac:dyDescent="0.2">
      <c r="A160" s="141" t="s">
        <v>271</v>
      </c>
      <c r="B160" s="119">
        <v>0.5</v>
      </c>
      <c r="C160" s="119">
        <v>0.5</v>
      </c>
      <c r="D160" s="142" t="s">
        <v>267</v>
      </c>
      <c r="E160" s="143" t="s">
        <v>250</v>
      </c>
      <c r="F160" s="153" t="s">
        <v>15</v>
      </c>
      <c r="G160" s="157">
        <v>7</v>
      </c>
      <c r="H160" s="57"/>
    </row>
    <row r="161" spans="1:8" ht="14.25" x14ac:dyDescent="0.2">
      <c r="A161" s="110" t="s">
        <v>39</v>
      </c>
      <c r="B161" s="119">
        <v>3</v>
      </c>
      <c r="C161" s="119">
        <v>3</v>
      </c>
      <c r="D161" s="153" t="s">
        <v>12</v>
      </c>
      <c r="E161" s="153" t="s">
        <v>252</v>
      </c>
      <c r="F161" s="153" t="s">
        <v>15</v>
      </c>
      <c r="G161" s="157">
        <v>2</v>
      </c>
      <c r="H161" s="57"/>
    </row>
    <row r="162" spans="1:8" ht="14.25" x14ac:dyDescent="0.2">
      <c r="A162" s="110" t="s">
        <v>73</v>
      </c>
      <c r="B162" s="119">
        <v>0.3</v>
      </c>
      <c r="C162" s="119">
        <v>0.3</v>
      </c>
      <c r="D162" s="216" t="s">
        <v>18</v>
      </c>
      <c r="E162" s="216"/>
      <c r="F162" s="216"/>
      <c r="G162" s="217"/>
      <c r="H162" s="57"/>
    </row>
    <row r="163" spans="1:8" ht="15" x14ac:dyDescent="0.2">
      <c r="A163" s="154" t="s">
        <v>169</v>
      </c>
      <c r="B163" s="119"/>
      <c r="C163" s="119"/>
      <c r="D163" s="153"/>
      <c r="E163" s="153"/>
      <c r="F163" s="153"/>
      <c r="G163" s="157"/>
      <c r="H163" s="57"/>
    </row>
    <row r="164" spans="1:8" ht="14.25" x14ac:dyDescent="0.2">
      <c r="A164" s="110" t="s">
        <v>44</v>
      </c>
      <c r="B164" s="119">
        <v>3</v>
      </c>
      <c r="C164" s="119">
        <v>3</v>
      </c>
      <c r="D164" s="153" t="s">
        <v>10</v>
      </c>
      <c r="E164" s="145" t="s">
        <v>251</v>
      </c>
      <c r="F164" s="153" t="s">
        <v>6</v>
      </c>
      <c r="G164" s="157">
        <v>4</v>
      </c>
      <c r="H164" s="57"/>
    </row>
    <row r="165" spans="1:8" ht="14.25" x14ac:dyDescent="0.2">
      <c r="A165" s="110" t="s">
        <v>39</v>
      </c>
      <c r="B165" s="119">
        <v>0.4</v>
      </c>
      <c r="C165" s="119">
        <v>0.4</v>
      </c>
      <c r="D165" s="153" t="s">
        <v>12</v>
      </c>
      <c r="E165" s="153" t="s">
        <v>252</v>
      </c>
      <c r="F165" s="153" t="s">
        <v>15</v>
      </c>
      <c r="G165" s="157">
        <v>2</v>
      </c>
      <c r="H165" s="57"/>
    </row>
    <row r="166" spans="1:8" ht="14.25" x14ac:dyDescent="0.2">
      <c r="A166" s="110" t="s">
        <v>158</v>
      </c>
      <c r="B166" s="119">
        <v>3</v>
      </c>
      <c r="C166" s="119">
        <v>3</v>
      </c>
      <c r="D166" s="153" t="s">
        <v>170</v>
      </c>
      <c r="E166" s="153" t="s">
        <v>252</v>
      </c>
      <c r="F166" s="153" t="s">
        <v>6</v>
      </c>
      <c r="G166" s="157">
        <v>1</v>
      </c>
      <c r="H166" s="57"/>
    </row>
    <row r="167" spans="1:8" ht="15" x14ac:dyDescent="0.2">
      <c r="A167" s="154" t="s">
        <v>171</v>
      </c>
      <c r="B167" s="119"/>
      <c r="C167" s="119"/>
      <c r="D167" s="153"/>
      <c r="E167" s="153"/>
      <c r="F167" s="153"/>
      <c r="G167" s="157"/>
      <c r="H167" s="57"/>
    </row>
    <row r="168" spans="1:8" ht="14.25" x14ac:dyDescent="0.2">
      <c r="A168" s="110" t="s">
        <v>44</v>
      </c>
      <c r="B168" s="119">
        <v>3</v>
      </c>
      <c r="C168" s="119">
        <v>3</v>
      </c>
      <c r="D168" s="153" t="s">
        <v>10</v>
      </c>
      <c r="E168" s="145" t="s">
        <v>251</v>
      </c>
      <c r="F168" s="153" t="s">
        <v>6</v>
      </c>
      <c r="G168" s="157">
        <v>4</v>
      </c>
      <c r="H168" s="57"/>
    </row>
    <row r="169" spans="1:8" ht="15" x14ac:dyDescent="0.2">
      <c r="A169" s="158"/>
      <c r="B169" s="159">
        <f>SUM(B158:B168)</f>
        <v>15.200000000000001</v>
      </c>
      <c r="C169" s="159">
        <f>SUM(C158:C168)</f>
        <v>15.200000000000001</v>
      </c>
      <c r="D169" s="225"/>
      <c r="E169" s="225"/>
      <c r="F169" s="225"/>
      <c r="G169" s="226"/>
      <c r="H169" s="57"/>
    </row>
    <row r="170" spans="1:8" ht="15" x14ac:dyDescent="0.2">
      <c r="A170" s="154" t="s">
        <v>172</v>
      </c>
      <c r="B170" s="151"/>
      <c r="C170" s="151"/>
      <c r="D170" s="137"/>
      <c r="E170" s="137"/>
      <c r="F170" s="137"/>
      <c r="G170" s="138"/>
      <c r="H170" s="57"/>
    </row>
    <row r="171" spans="1:8" ht="28.5" x14ac:dyDescent="0.2">
      <c r="A171" s="152" t="s">
        <v>114</v>
      </c>
      <c r="B171" s="119">
        <v>1</v>
      </c>
      <c r="C171" s="119">
        <v>1</v>
      </c>
      <c r="D171" s="126" t="s">
        <v>22</v>
      </c>
      <c r="E171" s="153" t="s">
        <v>254</v>
      </c>
      <c r="F171" s="153" t="s">
        <v>60</v>
      </c>
      <c r="G171" s="157">
        <v>9</v>
      </c>
      <c r="H171" s="57"/>
    </row>
    <row r="172" spans="1:8" ht="28.5" x14ac:dyDescent="0.2">
      <c r="A172" s="141" t="s">
        <v>271</v>
      </c>
      <c r="B172" s="119">
        <v>1</v>
      </c>
      <c r="C172" s="119">
        <v>1</v>
      </c>
      <c r="D172" s="142" t="s">
        <v>267</v>
      </c>
      <c r="E172" s="143" t="s">
        <v>250</v>
      </c>
      <c r="F172" s="153" t="s">
        <v>41</v>
      </c>
      <c r="G172" s="157">
        <v>8</v>
      </c>
      <c r="H172" s="57"/>
    </row>
    <row r="173" spans="1:8" ht="14.25" x14ac:dyDescent="0.2">
      <c r="A173" s="110" t="s">
        <v>143</v>
      </c>
      <c r="B173" s="119">
        <v>1</v>
      </c>
      <c r="C173" s="119">
        <v>1</v>
      </c>
      <c r="D173" s="160" t="s">
        <v>25</v>
      </c>
      <c r="E173" s="153" t="s">
        <v>259</v>
      </c>
      <c r="F173" s="153" t="s">
        <v>144</v>
      </c>
      <c r="G173" s="157">
        <v>3</v>
      </c>
      <c r="H173" s="57"/>
    </row>
    <row r="174" spans="1:8" ht="14.25" x14ac:dyDescent="0.2">
      <c r="A174" s="110" t="s">
        <v>94</v>
      </c>
      <c r="B174" s="119">
        <v>1</v>
      </c>
      <c r="C174" s="119">
        <v>1</v>
      </c>
      <c r="D174" s="153" t="s">
        <v>11</v>
      </c>
      <c r="E174" s="153" t="s">
        <v>252</v>
      </c>
      <c r="F174" s="153" t="s">
        <v>6</v>
      </c>
      <c r="G174" s="157">
        <v>1</v>
      </c>
      <c r="H174" s="57"/>
    </row>
    <row r="175" spans="1:8" ht="14.25" x14ac:dyDescent="0.2">
      <c r="A175" s="110" t="s">
        <v>39</v>
      </c>
      <c r="B175" s="119">
        <v>3</v>
      </c>
      <c r="C175" s="119">
        <v>3</v>
      </c>
      <c r="D175" s="153" t="s">
        <v>12</v>
      </c>
      <c r="E175" s="153" t="s">
        <v>252</v>
      </c>
      <c r="F175" s="153" t="s">
        <v>15</v>
      </c>
      <c r="G175" s="157">
        <v>2</v>
      </c>
      <c r="H175" s="57"/>
    </row>
    <row r="176" spans="1:8" ht="14.25" x14ac:dyDescent="0.2">
      <c r="A176" s="139" t="s">
        <v>174</v>
      </c>
      <c r="B176" s="119">
        <v>0.5</v>
      </c>
      <c r="C176" s="119">
        <v>0.5</v>
      </c>
      <c r="D176" s="216" t="s">
        <v>18</v>
      </c>
      <c r="E176" s="216"/>
      <c r="F176" s="216"/>
      <c r="G176" s="217"/>
      <c r="H176" s="57"/>
    </row>
    <row r="177" spans="1:8" ht="15" x14ac:dyDescent="0.2">
      <c r="A177" s="149"/>
      <c r="B177" s="150">
        <f>SUM(B171:B176)</f>
        <v>7.5</v>
      </c>
      <c r="C177" s="150">
        <f>SUM(C171:C176)</f>
        <v>7.5</v>
      </c>
      <c r="D177" s="220"/>
      <c r="E177" s="220"/>
      <c r="F177" s="220"/>
      <c r="G177" s="221"/>
      <c r="H177" s="57"/>
    </row>
    <row r="178" spans="1:8" ht="15" x14ac:dyDescent="0.2">
      <c r="A178" s="136" t="s">
        <v>175</v>
      </c>
      <c r="B178" s="151"/>
      <c r="C178" s="151"/>
      <c r="D178" s="137"/>
      <c r="E178" s="137"/>
      <c r="F178" s="137"/>
      <c r="G178" s="138"/>
      <c r="H178" s="57"/>
    </row>
    <row r="179" spans="1:8" ht="28.5" x14ac:dyDescent="0.2">
      <c r="A179" s="152" t="s">
        <v>114</v>
      </c>
      <c r="B179" s="119">
        <v>1</v>
      </c>
      <c r="C179" s="119">
        <v>1</v>
      </c>
      <c r="D179" s="126" t="s">
        <v>22</v>
      </c>
      <c r="E179" s="153" t="s">
        <v>254</v>
      </c>
      <c r="F179" s="153" t="s">
        <v>41</v>
      </c>
      <c r="G179" s="157">
        <v>8</v>
      </c>
      <c r="H179" s="57"/>
    </row>
    <row r="180" spans="1:8" ht="28.5" x14ac:dyDescent="0.2">
      <c r="A180" s="141" t="s">
        <v>271</v>
      </c>
      <c r="B180" s="119">
        <v>1</v>
      </c>
      <c r="C180" s="119">
        <v>1</v>
      </c>
      <c r="D180" s="142" t="s">
        <v>267</v>
      </c>
      <c r="E180" s="143" t="s">
        <v>250</v>
      </c>
      <c r="F180" s="153" t="s">
        <v>173</v>
      </c>
      <c r="G180" s="157">
        <v>7</v>
      </c>
      <c r="H180" s="57"/>
    </row>
    <row r="181" spans="1:8" ht="14.25" x14ac:dyDescent="0.2">
      <c r="A181" s="110" t="s">
        <v>44</v>
      </c>
      <c r="B181" s="119">
        <v>4.5</v>
      </c>
      <c r="C181" s="119">
        <v>4.5</v>
      </c>
      <c r="D181" s="153" t="s">
        <v>10</v>
      </c>
      <c r="E181" s="145" t="s">
        <v>251</v>
      </c>
      <c r="F181" s="153" t="s">
        <v>6</v>
      </c>
      <c r="G181" s="157">
        <v>4</v>
      </c>
      <c r="H181" s="57"/>
    </row>
    <row r="182" spans="1:8" ht="14.25" x14ac:dyDescent="0.2">
      <c r="A182" s="110" t="s">
        <v>143</v>
      </c>
      <c r="B182" s="119">
        <v>1</v>
      </c>
      <c r="C182" s="119">
        <v>1</v>
      </c>
      <c r="D182" s="160" t="s">
        <v>25</v>
      </c>
      <c r="E182" s="153" t="s">
        <v>259</v>
      </c>
      <c r="F182" s="153" t="s">
        <v>144</v>
      </c>
      <c r="G182" s="157">
        <v>3</v>
      </c>
      <c r="H182" s="57"/>
    </row>
    <row r="183" spans="1:8" ht="14.25" x14ac:dyDescent="0.2">
      <c r="A183" s="110" t="s">
        <v>39</v>
      </c>
      <c r="B183" s="119">
        <v>3</v>
      </c>
      <c r="C183" s="119">
        <v>3</v>
      </c>
      <c r="D183" s="153" t="s">
        <v>12</v>
      </c>
      <c r="E183" s="153" t="s">
        <v>252</v>
      </c>
      <c r="F183" s="153" t="s">
        <v>15</v>
      </c>
      <c r="G183" s="157">
        <v>2</v>
      </c>
      <c r="H183" s="57"/>
    </row>
    <row r="184" spans="1:8" ht="14.25" x14ac:dyDescent="0.2">
      <c r="A184" s="110" t="s">
        <v>73</v>
      </c>
      <c r="B184" s="119">
        <v>0.5</v>
      </c>
      <c r="C184" s="119">
        <v>0.5</v>
      </c>
      <c r="D184" s="216" t="s">
        <v>18</v>
      </c>
      <c r="E184" s="216"/>
      <c r="F184" s="216"/>
      <c r="G184" s="217"/>
      <c r="H184" s="57"/>
    </row>
    <row r="185" spans="1:8" ht="15" x14ac:dyDescent="0.2">
      <c r="A185" s="149"/>
      <c r="B185" s="150">
        <f>SUM(B179:B184)</f>
        <v>11</v>
      </c>
      <c r="C185" s="150">
        <f>SUM(C179:C184)</f>
        <v>11</v>
      </c>
      <c r="D185" s="225"/>
      <c r="E185" s="225"/>
      <c r="F185" s="225"/>
      <c r="G185" s="226"/>
      <c r="H185" s="57"/>
    </row>
    <row r="186" spans="1:8" ht="15" x14ac:dyDescent="0.2">
      <c r="A186" s="161" t="s">
        <v>312</v>
      </c>
      <c r="B186" s="151"/>
      <c r="C186" s="151"/>
      <c r="D186" s="137"/>
      <c r="E186" s="137"/>
      <c r="F186" s="137"/>
      <c r="G186" s="138"/>
      <c r="H186" s="57"/>
    </row>
    <row r="187" spans="1:8" ht="28.5" x14ac:dyDescent="0.2">
      <c r="A187" s="152" t="s">
        <v>114</v>
      </c>
      <c r="B187" s="119">
        <v>1</v>
      </c>
      <c r="C187" s="119">
        <v>1</v>
      </c>
      <c r="D187" s="126" t="s">
        <v>22</v>
      </c>
      <c r="E187" s="153" t="s">
        <v>254</v>
      </c>
      <c r="F187" s="153" t="s">
        <v>41</v>
      </c>
      <c r="G187" s="157">
        <v>8</v>
      </c>
      <c r="H187" s="57"/>
    </row>
    <row r="188" spans="1:8" ht="28.5" x14ac:dyDescent="0.2">
      <c r="A188" s="141" t="s">
        <v>271</v>
      </c>
      <c r="B188" s="119">
        <v>1</v>
      </c>
      <c r="C188" s="119">
        <v>1</v>
      </c>
      <c r="D188" s="142" t="s">
        <v>267</v>
      </c>
      <c r="E188" s="143" t="s">
        <v>250</v>
      </c>
      <c r="F188" s="153" t="s">
        <v>15</v>
      </c>
      <c r="G188" s="157">
        <v>7</v>
      </c>
      <c r="H188" s="57"/>
    </row>
    <row r="189" spans="1:8" ht="14.25" x14ac:dyDescent="0.2">
      <c r="A189" s="110" t="s">
        <v>72</v>
      </c>
      <c r="B189" s="119">
        <v>0.2</v>
      </c>
      <c r="C189" s="119">
        <v>0.2</v>
      </c>
      <c r="D189" s="153" t="s">
        <v>88</v>
      </c>
      <c r="E189" s="153" t="s">
        <v>252</v>
      </c>
      <c r="F189" s="153" t="s">
        <v>41</v>
      </c>
      <c r="G189" s="157">
        <v>3</v>
      </c>
      <c r="H189" s="57"/>
    </row>
    <row r="190" spans="1:8" ht="14.25" x14ac:dyDescent="0.2">
      <c r="A190" s="110" t="s">
        <v>44</v>
      </c>
      <c r="B190" s="119">
        <v>7</v>
      </c>
      <c r="C190" s="119">
        <v>7</v>
      </c>
      <c r="D190" s="153" t="s">
        <v>10</v>
      </c>
      <c r="E190" s="145" t="s">
        <v>251</v>
      </c>
      <c r="F190" s="153" t="s">
        <v>6</v>
      </c>
      <c r="G190" s="157">
        <v>4</v>
      </c>
      <c r="H190" s="57"/>
    </row>
    <row r="191" spans="1:8" ht="23.25" customHeight="1" x14ac:dyDescent="0.2">
      <c r="A191" s="139" t="s">
        <v>123</v>
      </c>
      <c r="B191" s="119">
        <v>4</v>
      </c>
      <c r="C191" s="119">
        <v>4</v>
      </c>
      <c r="D191" s="153" t="s">
        <v>12</v>
      </c>
      <c r="E191" s="153" t="s">
        <v>252</v>
      </c>
      <c r="F191" s="153" t="s">
        <v>15</v>
      </c>
      <c r="G191" s="157">
        <v>2</v>
      </c>
      <c r="H191" s="57"/>
    </row>
    <row r="192" spans="1:8" ht="14.25" x14ac:dyDescent="0.2">
      <c r="A192" s="110" t="s">
        <v>73</v>
      </c>
      <c r="B192" s="119">
        <v>0.41</v>
      </c>
      <c r="C192" s="119">
        <v>0.41</v>
      </c>
      <c r="D192" s="216" t="s">
        <v>18</v>
      </c>
      <c r="E192" s="216"/>
      <c r="F192" s="216"/>
      <c r="G192" s="217"/>
      <c r="H192" s="57"/>
    </row>
    <row r="193" spans="1:8" ht="15" x14ac:dyDescent="0.2">
      <c r="A193" s="149"/>
      <c r="B193" s="150">
        <f>SUM(B187:B192)</f>
        <v>13.61</v>
      </c>
      <c r="C193" s="150">
        <f>SUM(C187:C192)</f>
        <v>13.61</v>
      </c>
      <c r="D193" s="225"/>
      <c r="E193" s="225"/>
      <c r="F193" s="225"/>
      <c r="G193" s="226"/>
      <c r="H193" s="57"/>
    </row>
    <row r="194" spans="1:8" ht="15" x14ac:dyDescent="0.2">
      <c r="A194" s="136" t="s">
        <v>176</v>
      </c>
      <c r="B194" s="151"/>
      <c r="C194" s="151"/>
      <c r="D194" s="137"/>
      <c r="E194" s="137"/>
      <c r="F194" s="137"/>
      <c r="G194" s="138"/>
      <c r="H194" s="57"/>
    </row>
    <row r="195" spans="1:8" ht="28.5" x14ac:dyDescent="0.2">
      <c r="A195" s="152" t="s">
        <v>114</v>
      </c>
      <c r="B195" s="119">
        <v>1</v>
      </c>
      <c r="C195" s="119">
        <v>1</v>
      </c>
      <c r="D195" s="153" t="s">
        <v>22</v>
      </c>
      <c r="E195" s="153" t="s">
        <v>254</v>
      </c>
      <c r="F195" s="153" t="s">
        <v>41</v>
      </c>
      <c r="G195" s="153">
        <v>8</v>
      </c>
      <c r="H195" s="96"/>
    </row>
    <row r="196" spans="1:8" ht="28.5" x14ac:dyDescent="0.2">
      <c r="A196" s="165" t="s">
        <v>271</v>
      </c>
      <c r="B196" s="166">
        <v>1</v>
      </c>
      <c r="C196" s="166">
        <v>1</v>
      </c>
      <c r="D196" s="142" t="s">
        <v>267</v>
      </c>
      <c r="E196" s="143" t="s">
        <v>250</v>
      </c>
      <c r="F196" s="167" t="s">
        <v>15</v>
      </c>
      <c r="G196" s="168">
        <v>7</v>
      </c>
      <c r="H196" s="57"/>
    </row>
    <row r="197" spans="1:8" ht="42.75" x14ac:dyDescent="0.2">
      <c r="A197" s="139" t="s">
        <v>324</v>
      </c>
      <c r="B197" s="169">
        <v>0.85</v>
      </c>
      <c r="C197" s="169">
        <v>0</v>
      </c>
      <c r="D197" s="153" t="s">
        <v>88</v>
      </c>
      <c r="E197" s="153" t="s">
        <v>252</v>
      </c>
      <c r="F197" s="153" t="s">
        <v>41</v>
      </c>
      <c r="G197" s="157">
        <v>3</v>
      </c>
      <c r="H197" s="57"/>
    </row>
    <row r="198" spans="1:8" ht="14.25" x14ac:dyDescent="0.2">
      <c r="A198" s="110" t="s">
        <v>177</v>
      </c>
      <c r="B198" s="119">
        <v>3</v>
      </c>
      <c r="C198" s="119">
        <v>3</v>
      </c>
      <c r="D198" s="153" t="s">
        <v>178</v>
      </c>
      <c r="E198" s="153" t="s">
        <v>252</v>
      </c>
      <c r="F198" s="153" t="s">
        <v>60</v>
      </c>
      <c r="G198" s="157">
        <v>4</v>
      </c>
      <c r="H198" s="57"/>
    </row>
    <row r="199" spans="1:8" ht="14.25" x14ac:dyDescent="0.2">
      <c r="A199" s="110" t="s">
        <v>182</v>
      </c>
      <c r="B199" s="119">
        <v>0.2</v>
      </c>
      <c r="C199" s="119">
        <v>0.2</v>
      </c>
      <c r="D199" s="153" t="s">
        <v>179</v>
      </c>
      <c r="E199" s="153" t="s">
        <v>252</v>
      </c>
      <c r="F199" s="153" t="s">
        <v>41</v>
      </c>
      <c r="G199" s="157">
        <v>3</v>
      </c>
      <c r="H199" s="57"/>
    </row>
    <row r="200" spans="1:8" ht="14.25" x14ac:dyDescent="0.2">
      <c r="A200" s="110" t="s">
        <v>269</v>
      </c>
      <c r="B200" s="119">
        <v>1.3</v>
      </c>
      <c r="C200" s="119">
        <v>1.3</v>
      </c>
      <c r="D200" s="153" t="s">
        <v>149</v>
      </c>
      <c r="E200" s="145" t="s">
        <v>251</v>
      </c>
      <c r="F200" s="153" t="s">
        <v>6</v>
      </c>
      <c r="G200" s="157">
        <v>4</v>
      </c>
      <c r="H200" s="57"/>
    </row>
    <row r="201" spans="1:8" ht="14.25" x14ac:dyDescent="0.2">
      <c r="A201" s="110" t="s">
        <v>94</v>
      </c>
      <c r="B201" s="119">
        <v>1</v>
      </c>
      <c r="C201" s="119">
        <v>1</v>
      </c>
      <c r="D201" s="153" t="s">
        <v>11</v>
      </c>
      <c r="E201" s="153" t="s">
        <v>252</v>
      </c>
      <c r="F201" s="153" t="s">
        <v>6</v>
      </c>
      <c r="G201" s="157">
        <v>1</v>
      </c>
      <c r="H201" s="57"/>
    </row>
    <row r="202" spans="1:8" ht="14.25" x14ac:dyDescent="0.2">
      <c r="A202" s="137" t="s">
        <v>281</v>
      </c>
      <c r="B202" s="119">
        <v>1</v>
      </c>
      <c r="C202" s="119">
        <v>1</v>
      </c>
      <c r="D202" s="153" t="s">
        <v>153</v>
      </c>
      <c r="E202" s="153" t="s">
        <v>251</v>
      </c>
      <c r="F202" s="153" t="s">
        <v>15</v>
      </c>
      <c r="G202" s="157">
        <v>7</v>
      </c>
      <c r="H202" s="57"/>
    </row>
    <row r="203" spans="1:8" ht="14.25" x14ac:dyDescent="0.2">
      <c r="A203" s="110" t="s">
        <v>73</v>
      </c>
      <c r="B203" s="119">
        <v>0.3</v>
      </c>
      <c r="C203" s="119">
        <v>0.3</v>
      </c>
      <c r="D203" s="216" t="s">
        <v>18</v>
      </c>
      <c r="E203" s="216"/>
      <c r="F203" s="216"/>
      <c r="G203" s="217"/>
      <c r="H203" s="57"/>
    </row>
    <row r="204" spans="1:8" ht="15" x14ac:dyDescent="0.2">
      <c r="A204" s="149"/>
      <c r="B204" s="150">
        <f>SUM(B195:B203)</f>
        <v>9.65</v>
      </c>
      <c r="C204" s="150">
        <f>SUM(C195:C203)</f>
        <v>8.8000000000000007</v>
      </c>
      <c r="D204" s="220"/>
      <c r="E204" s="220"/>
      <c r="F204" s="220"/>
      <c r="G204" s="221"/>
      <c r="H204" s="57"/>
    </row>
    <row r="205" spans="1:8" ht="15" x14ac:dyDescent="0.2">
      <c r="A205" s="136" t="s">
        <v>180</v>
      </c>
      <c r="B205" s="151"/>
      <c r="C205" s="151"/>
      <c r="D205" s="137"/>
      <c r="E205" s="137"/>
      <c r="F205" s="137"/>
      <c r="G205" s="138"/>
      <c r="H205" s="57"/>
    </row>
    <row r="206" spans="1:8" ht="28.5" x14ac:dyDescent="0.2">
      <c r="A206" s="152" t="s">
        <v>114</v>
      </c>
      <c r="B206" s="119">
        <v>1</v>
      </c>
      <c r="C206" s="119">
        <v>1</v>
      </c>
      <c r="D206" s="126" t="s">
        <v>22</v>
      </c>
      <c r="E206" s="153" t="s">
        <v>254</v>
      </c>
      <c r="F206" s="153" t="s">
        <v>41</v>
      </c>
      <c r="G206" s="157">
        <v>8</v>
      </c>
      <c r="H206" s="57"/>
    </row>
    <row r="207" spans="1:8" ht="28.5" x14ac:dyDescent="0.2">
      <c r="A207" s="141" t="s">
        <v>271</v>
      </c>
      <c r="B207" s="119">
        <v>1</v>
      </c>
      <c r="C207" s="119">
        <v>1</v>
      </c>
      <c r="D207" s="142" t="s">
        <v>267</v>
      </c>
      <c r="E207" s="143" t="s">
        <v>250</v>
      </c>
      <c r="F207" s="153" t="s">
        <v>41</v>
      </c>
      <c r="G207" s="157">
        <v>8</v>
      </c>
      <c r="H207" s="57"/>
    </row>
    <row r="208" spans="1:8" ht="14.25" x14ac:dyDescent="0.2">
      <c r="A208" s="110" t="s">
        <v>276</v>
      </c>
      <c r="B208" s="119">
        <v>0.9</v>
      </c>
      <c r="C208" s="119">
        <v>0.9</v>
      </c>
      <c r="D208" s="153" t="s">
        <v>181</v>
      </c>
      <c r="E208" s="153" t="s">
        <v>249</v>
      </c>
      <c r="F208" s="153" t="s">
        <v>6</v>
      </c>
      <c r="G208" s="157">
        <v>5</v>
      </c>
      <c r="H208" s="57"/>
    </row>
    <row r="209" spans="1:8" ht="14.25" x14ac:dyDescent="0.2">
      <c r="A209" s="139" t="s">
        <v>123</v>
      </c>
      <c r="B209" s="119">
        <v>7.06</v>
      </c>
      <c r="C209" s="119">
        <v>7.06</v>
      </c>
      <c r="D209" s="153" t="s">
        <v>12</v>
      </c>
      <c r="E209" s="147" t="s">
        <v>252</v>
      </c>
      <c r="F209" s="153" t="s">
        <v>15</v>
      </c>
      <c r="G209" s="157">
        <v>2</v>
      </c>
      <c r="H209" s="57"/>
    </row>
    <row r="210" spans="1:8" ht="14.25" x14ac:dyDescent="0.2">
      <c r="A210" s="110" t="s">
        <v>94</v>
      </c>
      <c r="B210" s="119">
        <v>0.45</v>
      </c>
      <c r="C210" s="119">
        <v>0.45</v>
      </c>
      <c r="D210" s="153" t="s">
        <v>11</v>
      </c>
      <c r="E210" s="147" t="s">
        <v>252</v>
      </c>
      <c r="F210" s="153" t="s">
        <v>6</v>
      </c>
      <c r="G210" s="157">
        <v>1</v>
      </c>
      <c r="H210" s="57"/>
    </row>
    <row r="211" spans="1:8" ht="14.25" x14ac:dyDescent="0.2">
      <c r="A211" s="110" t="s">
        <v>143</v>
      </c>
      <c r="B211" s="119">
        <v>1</v>
      </c>
      <c r="C211" s="119">
        <v>1</v>
      </c>
      <c r="D211" s="153" t="s">
        <v>25</v>
      </c>
      <c r="E211" s="153" t="s">
        <v>259</v>
      </c>
      <c r="F211" s="153" t="s">
        <v>144</v>
      </c>
      <c r="G211" s="157">
        <v>3</v>
      </c>
      <c r="H211" s="57"/>
    </row>
    <row r="212" spans="1:8" ht="15" x14ac:dyDescent="0.2">
      <c r="A212" s="149"/>
      <c r="B212" s="150">
        <f>SUM(B206:B211)</f>
        <v>11.409999999999998</v>
      </c>
      <c r="C212" s="150">
        <f>SUM(C206:C211)</f>
        <v>11.409999999999998</v>
      </c>
      <c r="D212" s="220"/>
      <c r="E212" s="220"/>
      <c r="F212" s="220"/>
      <c r="G212" s="221"/>
      <c r="H212" s="57"/>
    </row>
    <row r="213" spans="1:8" ht="15" x14ac:dyDescent="0.2">
      <c r="A213" s="154" t="s">
        <v>183</v>
      </c>
      <c r="B213" s="119"/>
      <c r="C213" s="119"/>
      <c r="D213" s="153"/>
      <c r="E213" s="153"/>
      <c r="F213" s="153"/>
      <c r="G213" s="157"/>
      <c r="H213" s="57"/>
    </row>
    <row r="214" spans="1:8" ht="28.5" x14ac:dyDescent="0.2">
      <c r="A214" s="139" t="s">
        <v>102</v>
      </c>
      <c r="B214" s="119">
        <v>1</v>
      </c>
      <c r="C214" s="119">
        <v>1</v>
      </c>
      <c r="D214" s="126" t="s">
        <v>22</v>
      </c>
      <c r="E214" s="119" t="s">
        <v>249</v>
      </c>
      <c r="F214" s="119" t="s">
        <v>60</v>
      </c>
      <c r="G214" s="140">
        <v>9</v>
      </c>
      <c r="H214" s="57"/>
    </row>
    <row r="215" spans="1:8" ht="28.5" x14ac:dyDescent="0.2">
      <c r="A215" s="141" t="s">
        <v>271</v>
      </c>
      <c r="B215" s="119">
        <v>1</v>
      </c>
      <c r="C215" s="119">
        <v>1</v>
      </c>
      <c r="D215" s="142" t="s">
        <v>267</v>
      </c>
      <c r="E215" s="143" t="s">
        <v>250</v>
      </c>
      <c r="F215" s="119" t="s">
        <v>41</v>
      </c>
      <c r="G215" s="140">
        <v>8</v>
      </c>
      <c r="H215" s="57"/>
    </row>
    <row r="216" spans="1:8" ht="14.25" x14ac:dyDescent="0.2">
      <c r="A216" s="137" t="s">
        <v>105</v>
      </c>
      <c r="B216" s="119">
        <v>1</v>
      </c>
      <c r="C216" s="119">
        <v>1</v>
      </c>
      <c r="D216" s="126" t="s">
        <v>106</v>
      </c>
      <c r="E216" s="126" t="s">
        <v>258</v>
      </c>
      <c r="F216" s="119" t="s">
        <v>6</v>
      </c>
      <c r="G216" s="140">
        <v>5</v>
      </c>
      <c r="H216" s="57"/>
    </row>
    <row r="217" spans="1:8" ht="28.15" customHeight="1" x14ac:dyDescent="0.2">
      <c r="A217" s="144" t="s">
        <v>277</v>
      </c>
      <c r="B217" s="119">
        <v>1</v>
      </c>
      <c r="C217" s="119">
        <v>1</v>
      </c>
      <c r="D217" s="126" t="s">
        <v>107</v>
      </c>
      <c r="E217" s="147" t="s">
        <v>252</v>
      </c>
      <c r="F217" s="153" t="s">
        <v>41</v>
      </c>
      <c r="G217" s="157">
        <v>3</v>
      </c>
      <c r="H217" s="57"/>
    </row>
    <row r="218" spans="1:8" ht="14.25" x14ac:dyDescent="0.2">
      <c r="A218" s="144" t="s">
        <v>305</v>
      </c>
      <c r="B218" s="119">
        <v>5</v>
      </c>
      <c r="C218" s="119">
        <v>5</v>
      </c>
      <c r="D218" s="126" t="s">
        <v>25</v>
      </c>
      <c r="E218" s="153" t="s">
        <v>259</v>
      </c>
      <c r="F218" s="153" t="s">
        <v>144</v>
      </c>
      <c r="G218" s="157">
        <v>3</v>
      </c>
      <c r="H218" s="57"/>
    </row>
    <row r="219" spans="1:8" ht="28.5" x14ac:dyDescent="0.2">
      <c r="A219" s="144" t="s">
        <v>184</v>
      </c>
      <c r="B219" s="119">
        <v>2</v>
      </c>
      <c r="C219" s="119">
        <v>2</v>
      </c>
      <c r="D219" s="126" t="s">
        <v>11</v>
      </c>
      <c r="E219" s="147" t="s">
        <v>252</v>
      </c>
      <c r="F219" s="119" t="s">
        <v>6</v>
      </c>
      <c r="G219" s="140">
        <v>1</v>
      </c>
      <c r="H219" s="57"/>
    </row>
    <row r="220" spans="1:8" ht="14.25" x14ac:dyDescent="0.2">
      <c r="A220" s="144" t="s">
        <v>306</v>
      </c>
      <c r="B220" s="119">
        <v>15</v>
      </c>
      <c r="C220" s="119">
        <v>15</v>
      </c>
      <c r="D220" s="126" t="s">
        <v>12</v>
      </c>
      <c r="E220" s="147" t="s">
        <v>252</v>
      </c>
      <c r="F220" s="119" t="s">
        <v>15</v>
      </c>
      <c r="G220" s="140">
        <v>2</v>
      </c>
      <c r="H220" s="57"/>
    </row>
    <row r="221" spans="1:8" ht="14.25" x14ac:dyDescent="0.2">
      <c r="A221" s="137" t="s">
        <v>1</v>
      </c>
      <c r="B221" s="119">
        <v>2</v>
      </c>
      <c r="C221" s="119">
        <v>2</v>
      </c>
      <c r="D221" s="126" t="s">
        <v>13</v>
      </c>
      <c r="E221" s="147" t="s">
        <v>252</v>
      </c>
      <c r="F221" s="119" t="s">
        <v>6</v>
      </c>
      <c r="G221" s="140">
        <v>1</v>
      </c>
      <c r="H221" s="57"/>
    </row>
    <row r="222" spans="1:8" ht="14.25" x14ac:dyDescent="0.2">
      <c r="A222" s="137" t="s">
        <v>3</v>
      </c>
      <c r="B222" s="119">
        <v>1</v>
      </c>
      <c r="C222" s="119">
        <v>1</v>
      </c>
      <c r="D222" s="216" t="s">
        <v>18</v>
      </c>
      <c r="E222" s="216"/>
      <c r="F222" s="216"/>
      <c r="G222" s="217"/>
      <c r="H222" s="57"/>
    </row>
    <row r="223" spans="1:8" ht="15" x14ac:dyDescent="0.2">
      <c r="A223" s="149"/>
      <c r="B223" s="150">
        <f>SUM(B214:B222)</f>
        <v>29</v>
      </c>
      <c r="C223" s="150">
        <f>SUM(C214:C222)</f>
        <v>29</v>
      </c>
      <c r="D223" s="216"/>
      <c r="E223" s="216"/>
      <c r="F223" s="216"/>
      <c r="G223" s="217"/>
      <c r="H223" s="57"/>
    </row>
    <row r="224" spans="1:8" ht="15" x14ac:dyDescent="0.2">
      <c r="A224" s="154" t="s">
        <v>185</v>
      </c>
      <c r="B224" s="119"/>
      <c r="C224" s="119"/>
      <c r="D224" s="126"/>
      <c r="E224" s="153"/>
      <c r="F224" s="119"/>
      <c r="G224" s="140"/>
      <c r="H224" s="57"/>
    </row>
    <row r="225" spans="1:8" ht="28.5" x14ac:dyDescent="0.2">
      <c r="A225" s="139" t="s">
        <v>102</v>
      </c>
      <c r="B225" s="146">
        <v>1</v>
      </c>
      <c r="C225" s="146">
        <v>1</v>
      </c>
      <c r="D225" s="126" t="s">
        <v>22</v>
      </c>
      <c r="E225" s="146" t="s">
        <v>249</v>
      </c>
      <c r="F225" s="146" t="s">
        <v>60</v>
      </c>
      <c r="G225" s="148">
        <v>9</v>
      </c>
      <c r="H225" s="57"/>
    </row>
    <row r="226" spans="1:8" ht="28.5" x14ac:dyDescent="0.2">
      <c r="A226" s="141" t="s">
        <v>271</v>
      </c>
      <c r="B226" s="119">
        <v>1</v>
      </c>
      <c r="C226" s="119">
        <v>1</v>
      </c>
      <c r="D226" s="142" t="s">
        <v>267</v>
      </c>
      <c r="E226" s="143" t="s">
        <v>250</v>
      </c>
      <c r="F226" s="119" t="s">
        <v>41</v>
      </c>
      <c r="G226" s="140">
        <v>8</v>
      </c>
      <c r="H226" s="57"/>
    </row>
    <row r="227" spans="1:8" ht="14.25" x14ac:dyDescent="0.2">
      <c r="A227" s="137" t="s">
        <v>105</v>
      </c>
      <c r="B227" s="119">
        <v>1</v>
      </c>
      <c r="C227" s="119">
        <v>1</v>
      </c>
      <c r="D227" s="126" t="s">
        <v>106</v>
      </c>
      <c r="E227" s="126" t="s">
        <v>258</v>
      </c>
      <c r="F227" s="119" t="s">
        <v>6</v>
      </c>
      <c r="G227" s="140">
        <v>5</v>
      </c>
      <c r="H227" s="57"/>
    </row>
    <row r="228" spans="1:8" ht="14.25" x14ac:dyDescent="0.2">
      <c r="A228" s="144" t="s">
        <v>305</v>
      </c>
      <c r="B228" s="119">
        <v>4</v>
      </c>
      <c r="C228" s="119">
        <v>4</v>
      </c>
      <c r="D228" s="155" t="s">
        <v>25</v>
      </c>
      <c r="E228" s="153" t="s">
        <v>259</v>
      </c>
      <c r="F228" s="153" t="s">
        <v>144</v>
      </c>
      <c r="G228" s="157">
        <v>3</v>
      </c>
      <c r="H228" s="57"/>
    </row>
    <row r="229" spans="1:8" ht="28.5" x14ac:dyDescent="0.2">
      <c r="A229" s="144" t="s">
        <v>186</v>
      </c>
      <c r="B229" s="146">
        <v>2</v>
      </c>
      <c r="C229" s="146">
        <v>2</v>
      </c>
      <c r="D229" s="145" t="s">
        <v>11</v>
      </c>
      <c r="E229" s="126" t="s">
        <v>252</v>
      </c>
      <c r="F229" s="119" t="s">
        <v>6</v>
      </c>
      <c r="G229" s="140">
        <v>1</v>
      </c>
      <c r="H229" s="57"/>
    </row>
    <row r="230" spans="1:8" ht="14.25" x14ac:dyDescent="0.2">
      <c r="A230" s="144" t="s">
        <v>307</v>
      </c>
      <c r="B230" s="119">
        <v>8</v>
      </c>
      <c r="C230" s="119">
        <v>8</v>
      </c>
      <c r="D230" s="126" t="s">
        <v>12</v>
      </c>
      <c r="E230" s="126" t="s">
        <v>252</v>
      </c>
      <c r="F230" s="119" t="s">
        <v>15</v>
      </c>
      <c r="G230" s="140">
        <v>2</v>
      </c>
      <c r="H230" s="57"/>
    </row>
    <row r="231" spans="1:8" ht="14.25" x14ac:dyDescent="0.2">
      <c r="A231" s="137" t="s">
        <v>1</v>
      </c>
      <c r="B231" s="119">
        <v>2</v>
      </c>
      <c r="C231" s="119">
        <v>2</v>
      </c>
      <c r="D231" s="126" t="s">
        <v>13</v>
      </c>
      <c r="E231" s="126" t="s">
        <v>252</v>
      </c>
      <c r="F231" s="119" t="s">
        <v>6</v>
      </c>
      <c r="G231" s="140">
        <v>1</v>
      </c>
      <c r="H231" s="57"/>
    </row>
    <row r="232" spans="1:8" ht="14.25" x14ac:dyDescent="0.2">
      <c r="A232" s="137" t="s">
        <v>3</v>
      </c>
      <c r="B232" s="119">
        <v>1</v>
      </c>
      <c r="C232" s="119">
        <v>1</v>
      </c>
      <c r="D232" s="216" t="s">
        <v>18</v>
      </c>
      <c r="E232" s="216"/>
      <c r="F232" s="216"/>
      <c r="G232" s="217"/>
      <c r="H232" s="57"/>
    </row>
    <row r="233" spans="1:8" ht="15" x14ac:dyDescent="0.2">
      <c r="A233" s="149"/>
      <c r="B233" s="150">
        <f>SUM(B225:B232)</f>
        <v>20</v>
      </c>
      <c r="C233" s="150">
        <f>SUM(C225:C232)</f>
        <v>20</v>
      </c>
      <c r="D233" s="216"/>
      <c r="E233" s="216"/>
      <c r="F233" s="216"/>
      <c r="G233" s="217"/>
      <c r="H233" s="57"/>
    </row>
    <row r="234" spans="1:8" ht="76.5" customHeight="1" x14ac:dyDescent="0.2">
      <c r="A234" s="161" t="s">
        <v>290</v>
      </c>
      <c r="B234" s="151"/>
      <c r="C234" s="151"/>
      <c r="D234" s="137"/>
      <c r="E234" s="137"/>
      <c r="F234" s="137"/>
      <c r="G234" s="138"/>
      <c r="H234" s="57"/>
    </row>
    <row r="235" spans="1:8" ht="28.5" x14ac:dyDescent="0.2">
      <c r="A235" s="139" t="s">
        <v>187</v>
      </c>
      <c r="B235" s="119">
        <v>1</v>
      </c>
      <c r="C235" s="119">
        <v>1</v>
      </c>
      <c r="D235" s="126" t="s">
        <v>188</v>
      </c>
      <c r="E235" s="119" t="s">
        <v>249</v>
      </c>
      <c r="F235" s="119" t="s">
        <v>60</v>
      </c>
      <c r="G235" s="140">
        <v>9</v>
      </c>
      <c r="H235" s="57"/>
    </row>
    <row r="236" spans="1:8" ht="28.5" x14ac:dyDescent="0.2">
      <c r="A236" s="141" t="s">
        <v>271</v>
      </c>
      <c r="B236" s="119">
        <v>1</v>
      </c>
      <c r="C236" s="119">
        <v>1</v>
      </c>
      <c r="D236" s="142" t="s">
        <v>267</v>
      </c>
      <c r="E236" s="143" t="s">
        <v>250</v>
      </c>
      <c r="F236" s="119" t="s">
        <v>41</v>
      </c>
      <c r="G236" s="140">
        <v>8</v>
      </c>
      <c r="H236" s="57"/>
    </row>
    <row r="237" spans="1:8" ht="28.5" x14ac:dyDescent="0.2">
      <c r="A237" s="144" t="s">
        <v>137</v>
      </c>
      <c r="B237" s="146">
        <v>1</v>
      </c>
      <c r="C237" s="146">
        <v>1</v>
      </c>
      <c r="D237" s="145" t="s">
        <v>104</v>
      </c>
      <c r="E237" s="145" t="s">
        <v>257</v>
      </c>
      <c r="F237" s="119" t="s">
        <v>15</v>
      </c>
      <c r="G237" s="140">
        <v>5</v>
      </c>
      <c r="H237" s="57"/>
    </row>
    <row r="238" spans="1:8" ht="14.25" x14ac:dyDescent="0.2">
      <c r="A238" s="144" t="s">
        <v>278</v>
      </c>
      <c r="B238" s="146">
        <v>0.3</v>
      </c>
      <c r="C238" s="146">
        <v>0.3</v>
      </c>
      <c r="D238" s="145" t="s">
        <v>189</v>
      </c>
      <c r="E238" s="145" t="s">
        <v>252</v>
      </c>
      <c r="F238" s="146" t="s">
        <v>41</v>
      </c>
      <c r="G238" s="148">
        <v>3</v>
      </c>
      <c r="H238" s="57"/>
    </row>
    <row r="239" spans="1:8" ht="14.25" x14ac:dyDescent="0.2">
      <c r="A239" s="144" t="s">
        <v>190</v>
      </c>
      <c r="B239" s="119">
        <v>7.2</v>
      </c>
      <c r="C239" s="119">
        <v>7.2</v>
      </c>
      <c r="D239" s="153" t="s">
        <v>10</v>
      </c>
      <c r="E239" s="145" t="s">
        <v>251</v>
      </c>
      <c r="F239" s="119" t="s">
        <v>6</v>
      </c>
      <c r="G239" s="140">
        <v>4</v>
      </c>
      <c r="H239" s="57"/>
    </row>
    <row r="240" spans="1:8" ht="14.25" x14ac:dyDescent="0.2">
      <c r="A240" s="144" t="s">
        <v>191</v>
      </c>
      <c r="B240" s="146">
        <v>1</v>
      </c>
      <c r="C240" s="146">
        <v>1</v>
      </c>
      <c r="D240" s="153" t="s">
        <v>192</v>
      </c>
      <c r="E240" s="145" t="s">
        <v>268</v>
      </c>
      <c r="F240" s="119" t="s">
        <v>6</v>
      </c>
      <c r="G240" s="140">
        <v>7</v>
      </c>
      <c r="H240" s="57"/>
    </row>
    <row r="241" spans="1:8" ht="14.25" x14ac:dyDescent="0.2">
      <c r="A241" s="144" t="s">
        <v>286</v>
      </c>
      <c r="B241" s="119">
        <v>8</v>
      </c>
      <c r="C241" s="119">
        <v>8</v>
      </c>
      <c r="D241" s="126" t="s">
        <v>149</v>
      </c>
      <c r="E241" s="145" t="s">
        <v>251</v>
      </c>
      <c r="F241" s="119" t="s">
        <v>6</v>
      </c>
      <c r="G241" s="140">
        <v>4</v>
      </c>
      <c r="H241" s="57"/>
    </row>
    <row r="242" spans="1:8" ht="14.25" x14ac:dyDescent="0.2">
      <c r="A242" s="144" t="s">
        <v>193</v>
      </c>
      <c r="B242" s="146">
        <v>0.5</v>
      </c>
      <c r="C242" s="146">
        <v>0.5</v>
      </c>
      <c r="D242" s="145" t="s">
        <v>194</v>
      </c>
      <c r="E242" s="145" t="s">
        <v>252</v>
      </c>
      <c r="F242" s="146" t="s">
        <v>60</v>
      </c>
      <c r="G242" s="148">
        <v>4</v>
      </c>
      <c r="H242" s="57"/>
    </row>
    <row r="243" spans="1:8" ht="14.25" x14ac:dyDescent="0.2">
      <c r="A243" s="144" t="s">
        <v>308</v>
      </c>
      <c r="B243" s="146">
        <v>1</v>
      </c>
      <c r="C243" s="146">
        <v>1</v>
      </c>
      <c r="D243" s="145" t="s">
        <v>13</v>
      </c>
      <c r="E243" s="145" t="s">
        <v>252</v>
      </c>
      <c r="F243" s="146" t="s">
        <v>6</v>
      </c>
      <c r="G243" s="148">
        <v>1</v>
      </c>
      <c r="H243" s="57"/>
    </row>
    <row r="244" spans="1:8" ht="28.5" x14ac:dyDescent="0.2">
      <c r="A244" s="144" t="s">
        <v>195</v>
      </c>
      <c r="B244" s="146">
        <v>1</v>
      </c>
      <c r="C244" s="146">
        <v>1</v>
      </c>
      <c r="D244" s="145" t="s">
        <v>11</v>
      </c>
      <c r="E244" s="145" t="s">
        <v>252</v>
      </c>
      <c r="F244" s="119" t="s">
        <v>6</v>
      </c>
      <c r="G244" s="140">
        <v>1</v>
      </c>
      <c r="H244" s="57"/>
    </row>
    <row r="245" spans="1:8" ht="14.25" x14ac:dyDescent="0.2">
      <c r="A245" s="137" t="s">
        <v>2</v>
      </c>
      <c r="B245" s="119">
        <v>5</v>
      </c>
      <c r="C245" s="119">
        <v>5</v>
      </c>
      <c r="D245" s="126" t="s">
        <v>12</v>
      </c>
      <c r="E245" s="145" t="s">
        <v>252</v>
      </c>
      <c r="F245" s="119" t="s">
        <v>15</v>
      </c>
      <c r="G245" s="140">
        <v>2</v>
      </c>
      <c r="H245" s="57"/>
    </row>
    <row r="246" spans="1:8" ht="14.25" x14ac:dyDescent="0.2">
      <c r="A246" s="144" t="s">
        <v>279</v>
      </c>
      <c r="B246" s="119">
        <v>4.7</v>
      </c>
      <c r="C246" s="119">
        <v>4.7</v>
      </c>
      <c r="D246" s="126" t="s">
        <v>25</v>
      </c>
      <c r="E246" s="153" t="s">
        <v>259</v>
      </c>
      <c r="F246" s="153" t="s">
        <v>144</v>
      </c>
      <c r="G246" s="157">
        <v>3</v>
      </c>
      <c r="H246" s="57"/>
    </row>
    <row r="247" spans="1:8" ht="14.25" x14ac:dyDescent="0.2">
      <c r="A247" s="137" t="s">
        <v>280</v>
      </c>
      <c r="B247" s="119">
        <v>0.3</v>
      </c>
      <c r="C247" s="119">
        <v>0.3</v>
      </c>
      <c r="D247" s="126" t="s">
        <v>196</v>
      </c>
      <c r="E247" s="145" t="s">
        <v>252</v>
      </c>
      <c r="F247" s="146" t="s">
        <v>41</v>
      </c>
      <c r="G247" s="148">
        <v>3</v>
      </c>
      <c r="H247" s="57"/>
    </row>
    <row r="248" spans="1:8" ht="14.25" x14ac:dyDescent="0.2">
      <c r="A248" s="139" t="s">
        <v>319</v>
      </c>
      <c r="B248" s="119">
        <v>0.5</v>
      </c>
      <c r="C248" s="119">
        <v>0.5</v>
      </c>
      <c r="D248" s="216" t="s">
        <v>18</v>
      </c>
      <c r="E248" s="216"/>
      <c r="F248" s="216"/>
      <c r="G248" s="217"/>
      <c r="H248" s="57"/>
    </row>
    <row r="249" spans="1:8" ht="14.25" x14ac:dyDescent="0.2">
      <c r="A249" s="144" t="s">
        <v>309</v>
      </c>
      <c r="B249" s="119">
        <v>2</v>
      </c>
      <c r="C249" s="119">
        <v>2</v>
      </c>
      <c r="D249" s="216" t="s">
        <v>18</v>
      </c>
      <c r="E249" s="216"/>
      <c r="F249" s="216"/>
      <c r="G249" s="217"/>
      <c r="H249" s="57"/>
    </row>
    <row r="250" spans="1:8" ht="42.75" x14ac:dyDescent="0.2">
      <c r="A250" s="139" t="s">
        <v>197</v>
      </c>
      <c r="B250" s="119">
        <v>1.5</v>
      </c>
      <c r="C250" s="119">
        <v>1.5</v>
      </c>
      <c r="D250" s="216" t="s">
        <v>18</v>
      </c>
      <c r="E250" s="216"/>
      <c r="F250" s="216"/>
      <c r="G250" s="217"/>
      <c r="H250" s="57"/>
    </row>
    <row r="251" spans="1:8" ht="45" x14ac:dyDescent="0.2">
      <c r="A251" s="161" t="s">
        <v>291</v>
      </c>
      <c r="B251" s="151"/>
      <c r="C251" s="151"/>
      <c r="D251" s="137"/>
      <c r="E251" s="137"/>
      <c r="F251" s="137"/>
      <c r="G251" s="138"/>
      <c r="H251" s="57"/>
    </row>
    <row r="252" spans="1:8" ht="14.25" x14ac:dyDescent="0.2">
      <c r="A252" s="139" t="s">
        <v>42</v>
      </c>
      <c r="B252" s="119">
        <v>1</v>
      </c>
      <c r="C252" s="119">
        <v>1</v>
      </c>
      <c r="D252" s="126" t="s">
        <v>22</v>
      </c>
      <c r="E252" s="119" t="s">
        <v>249</v>
      </c>
      <c r="F252" s="119" t="s">
        <v>15</v>
      </c>
      <c r="G252" s="140">
        <v>7</v>
      </c>
      <c r="H252" s="57"/>
    </row>
    <row r="253" spans="1:8" ht="28.5" x14ac:dyDescent="0.2">
      <c r="A253" s="141" t="s">
        <v>271</v>
      </c>
      <c r="B253" s="119">
        <v>1</v>
      </c>
      <c r="C253" s="119">
        <v>1</v>
      </c>
      <c r="D253" s="142" t="s">
        <v>267</v>
      </c>
      <c r="E253" s="143" t="s">
        <v>250</v>
      </c>
      <c r="F253" s="119" t="s">
        <v>15</v>
      </c>
      <c r="G253" s="140">
        <v>7</v>
      </c>
      <c r="H253" s="57"/>
    </row>
    <row r="254" spans="1:8" ht="14.25" x14ac:dyDescent="0.2">
      <c r="A254" s="144" t="s">
        <v>198</v>
      </c>
      <c r="B254" s="119">
        <v>13</v>
      </c>
      <c r="C254" s="119">
        <v>13</v>
      </c>
      <c r="D254" s="126" t="s">
        <v>10</v>
      </c>
      <c r="E254" s="145" t="s">
        <v>251</v>
      </c>
      <c r="F254" s="119" t="s">
        <v>6</v>
      </c>
      <c r="G254" s="140">
        <v>4</v>
      </c>
      <c r="H254" s="57"/>
    </row>
    <row r="255" spans="1:8" ht="14.25" x14ac:dyDescent="0.2">
      <c r="A255" s="144" t="s">
        <v>287</v>
      </c>
      <c r="B255" s="119">
        <v>2</v>
      </c>
      <c r="C255" s="119">
        <v>2</v>
      </c>
      <c r="D255" s="126" t="s">
        <v>149</v>
      </c>
      <c r="E255" s="145" t="s">
        <v>251</v>
      </c>
      <c r="F255" s="119" t="s">
        <v>6</v>
      </c>
      <c r="G255" s="140">
        <v>4</v>
      </c>
      <c r="H255" s="57"/>
    </row>
    <row r="256" spans="1:8" ht="28.5" x14ac:dyDescent="0.2">
      <c r="A256" s="144" t="s">
        <v>199</v>
      </c>
      <c r="B256" s="119">
        <v>0.8</v>
      </c>
      <c r="C256" s="119">
        <v>0.8</v>
      </c>
      <c r="D256" s="126" t="s">
        <v>11</v>
      </c>
      <c r="E256" s="145" t="s">
        <v>252</v>
      </c>
      <c r="F256" s="119" t="s">
        <v>6</v>
      </c>
      <c r="G256" s="140">
        <v>1</v>
      </c>
      <c r="H256" s="57"/>
    </row>
    <row r="257" spans="1:9" ht="14.25" x14ac:dyDescent="0.2">
      <c r="A257" s="144" t="s">
        <v>320</v>
      </c>
      <c r="B257" s="119">
        <v>0.4</v>
      </c>
      <c r="C257" s="119">
        <v>0.4</v>
      </c>
      <c r="D257" s="126" t="s">
        <v>23</v>
      </c>
      <c r="E257" s="126" t="s">
        <v>253</v>
      </c>
      <c r="F257" s="119" t="s">
        <v>6</v>
      </c>
      <c r="G257" s="140">
        <v>4</v>
      </c>
      <c r="H257" s="57"/>
    </row>
    <row r="258" spans="1:9" ht="14.25" x14ac:dyDescent="0.2">
      <c r="A258" s="144" t="s">
        <v>321</v>
      </c>
      <c r="B258" s="119">
        <v>1</v>
      </c>
      <c r="C258" s="119">
        <v>1</v>
      </c>
      <c r="D258" s="126" t="s">
        <v>12</v>
      </c>
      <c r="E258" s="126" t="s">
        <v>252</v>
      </c>
      <c r="F258" s="119" t="s">
        <v>15</v>
      </c>
      <c r="G258" s="140">
        <v>2</v>
      </c>
      <c r="H258" s="57"/>
    </row>
    <row r="259" spans="1:9" ht="14.25" x14ac:dyDescent="0.2">
      <c r="A259" s="144" t="s">
        <v>200</v>
      </c>
      <c r="B259" s="119">
        <v>0.8</v>
      </c>
      <c r="C259" s="119">
        <v>0.8</v>
      </c>
      <c r="D259" s="126" t="s">
        <v>13</v>
      </c>
      <c r="E259" s="126" t="s">
        <v>252</v>
      </c>
      <c r="F259" s="119" t="s">
        <v>6</v>
      </c>
      <c r="G259" s="140">
        <v>1</v>
      </c>
      <c r="H259" s="57"/>
    </row>
    <row r="260" spans="1:9" ht="14.25" x14ac:dyDescent="0.2">
      <c r="A260" s="139" t="s">
        <v>201</v>
      </c>
      <c r="B260" s="119">
        <v>0.5</v>
      </c>
      <c r="C260" s="119">
        <v>0.5</v>
      </c>
      <c r="D260" s="216" t="s">
        <v>18</v>
      </c>
      <c r="E260" s="216"/>
      <c r="F260" s="216"/>
      <c r="G260" s="217"/>
      <c r="H260" s="57"/>
    </row>
    <row r="261" spans="1:9" ht="14.25" x14ac:dyDescent="0.2">
      <c r="A261" s="144" t="s">
        <v>202</v>
      </c>
      <c r="B261" s="119">
        <v>1.7</v>
      </c>
      <c r="C261" s="119">
        <v>1.7</v>
      </c>
      <c r="D261" s="216" t="s">
        <v>18</v>
      </c>
      <c r="E261" s="216"/>
      <c r="F261" s="216"/>
      <c r="G261" s="217"/>
      <c r="H261" s="57"/>
    </row>
    <row r="262" spans="1:9" ht="42.75" x14ac:dyDescent="0.2">
      <c r="A262" s="139" t="s">
        <v>322</v>
      </c>
      <c r="B262" s="119">
        <v>1.75</v>
      </c>
      <c r="C262" s="119">
        <v>1.75</v>
      </c>
      <c r="D262" s="216" t="s">
        <v>18</v>
      </c>
      <c r="E262" s="216"/>
      <c r="F262" s="216"/>
      <c r="G262" s="217"/>
      <c r="H262" s="57"/>
    </row>
    <row r="263" spans="1:9" ht="60" x14ac:dyDescent="0.2">
      <c r="A263" s="161" t="s">
        <v>310</v>
      </c>
      <c r="B263" s="150"/>
      <c r="C263" s="150"/>
      <c r="D263" s="126"/>
      <c r="E263" s="126"/>
      <c r="F263" s="126"/>
      <c r="G263" s="126"/>
      <c r="H263" s="96"/>
    </row>
    <row r="264" spans="1:9" ht="28.5" x14ac:dyDescent="0.2">
      <c r="A264" s="139" t="s">
        <v>114</v>
      </c>
      <c r="B264" s="119">
        <v>1</v>
      </c>
      <c r="C264" s="119">
        <v>1</v>
      </c>
      <c r="D264" s="126" t="s">
        <v>22</v>
      </c>
      <c r="E264" s="126" t="s">
        <v>249</v>
      </c>
      <c r="F264" s="126" t="s">
        <v>41</v>
      </c>
      <c r="G264" s="156">
        <v>8</v>
      </c>
      <c r="H264" s="96"/>
    </row>
    <row r="265" spans="1:9" ht="14.25" x14ac:dyDescent="0.2">
      <c r="A265" s="139" t="s">
        <v>271</v>
      </c>
      <c r="B265" s="119">
        <v>1</v>
      </c>
      <c r="C265" s="119">
        <v>1</v>
      </c>
      <c r="D265" s="126" t="s">
        <v>267</v>
      </c>
      <c r="E265" s="126" t="s">
        <v>250</v>
      </c>
      <c r="F265" s="126" t="s">
        <v>15</v>
      </c>
      <c r="G265" s="156">
        <v>7</v>
      </c>
      <c r="H265" s="96"/>
    </row>
    <row r="266" spans="1:9" ht="14.25" x14ac:dyDescent="0.2">
      <c r="A266" s="139" t="s">
        <v>203</v>
      </c>
      <c r="B266" s="119">
        <v>1</v>
      </c>
      <c r="C266" s="119">
        <v>1</v>
      </c>
      <c r="D266" s="126" t="s">
        <v>11</v>
      </c>
      <c r="E266" s="126" t="s">
        <v>252</v>
      </c>
      <c r="F266" s="126" t="s">
        <v>41</v>
      </c>
      <c r="G266" s="156">
        <v>3</v>
      </c>
      <c r="H266" s="96"/>
    </row>
    <row r="267" spans="1:9" ht="14.25" x14ac:dyDescent="0.2">
      <c r="A267" s="139" t="s">
        <v>270</v>
      </c>
      <c r="B267" s="119">
        <v>3</v>
      </c>
      <c r="C267" s="119">
        <v>3</v>
      </c>
      <c r="D267" s="126" t="s">
        <v>149</v>
      </c>
      <c r="E267" s="126" t="s">
        <v>251</v>
      </c>
      <c r="F267" s="126" t="s">
        <v>6</v>
      </c>
      <c r="G267" s="156">
        <v>4</v>
      </c>
      <c r="H267" s="96"/>
    </row>
    <row r="268" spans="1:9" ht="14.25" x14ac:dyDescent="0.2">
      <c r="A268" s="139" t="s">
        <v>204</v>
      </c>
      <c r="B268" s="119">
        <v>1.25</v>
      </c>
      <c r="C268" s="119">
        <v>1.25</v>
      </c>
      <c r="D268" s="126" t="s">
        <v>10</v>
      </c>
      <c r="E268" s="126" t="s">
        <v>251</v>
      </c>
      <c r="F268" s="126" t="s">
        <v>6</v>
      </c>
      <c r="G268" s="156">
        <v>4</v>
      </c>
      <c r="H268" s="96"/>
    </row>
    <row r="269" spans="1:9" ht="14.25" x14ac:dyDescent="0.2">
      <c r="A269" s="139" t="s">
        <v>205</v>
      </c>
      <c r="B269" s="119">
        <v>1</v>
      </c>
      <c r="C269" s="119">
        <v>1</v>
      </c>
      <c r="D269" s="126" t="s">
        <v>25</v>
      </c>
      <c r="E269" s="126" t="s">
        <v>259</v>
      </c>
      <c r="F269" s="126" t="s">
        <v>144</v>
      </c>
      <c r="G269" s="156">
        <v>3</v>
      </c>
      <c r="H269" s="96"/>
      <c r="I269" s="100" t="s">
        <v>67</v>
      </c>
    </row>
    <row r="270" spans="1:9" ht="14.25" x14ac:dyDescent="0.2">
      <c r="A270" s="139" t="s">
        <v>143</v>
      </c>
      <c r="B270" s="119">
        <v>1</v>
      </c>
      <c r="C270" s="119">
        <v>1</v>
      </c>
      <c r="D270" s="126" t="s">
        <v>25</v>
      </c>
      <c r="E270" s="126" t="s">
        <v>259</v>
      </c>
      <c r="F270" s="126" t="s">
        <v>144</v>
      </c>
      <c r="G270" s="156">
        <v>3</v>
      </c>
      <c r="H270" s="96"/>
      <c r="I270" s="101"/>
    </row>
    <row r="271" spans="1:9" ht="14.25" x14ac:dyDescent="0.2">
      <c r="A271" s="139" t="s">
        <v>39</v>
      </c>
      <c r="B271" s="119">
        <v>4</v>
      </c>
      <c r="C271" s="119">
        <v>4</v>
      </c>
      <c r="D271" s="126" t="s">
        <v>12</v>
      </c>
      <c r="E271" s="126" t="s">
        <v>252</v>
      </c>
      <c r="F271" s="126" t="s">
        <v>15</v>
      </c>
      <c r="G271" s="156">
        <v>2</v>
      </c>
      <c r="H271" s="96"/>
      <c r="I271" s="101"/>
    </row>
    <row r="272" spans="1:9" ht="43.15" customHeight="1" x14ac:dyDescent="0.2">
      <c r="A272" s="139" t="s">
        <v>323</v>
      </c>
      <c r="B272" s="119">
        <v>0.5</v>
      </c>
      <c r="C272" s="119">
        <v>0.5</v>
      </c>
      <c r="D272" s="224" t="s">
        <v>18</v>
      </c>
      <c r="E272" s="224"/>
      <c r="F272" s="224"/>
      <c r="G272" s="224"/>
      <c r="H272" s="96"/>
      <c r="I272" s="101"/>
    </row>
    <row r="273" spans="1:8" ht="15" x14ac:dyDescent="0.25">
      <c r="A273" s="170"/>
      <c r="B273" s="171">
        <f>SUM(B235:B272)</f>
        <v>73.699999999999989</v>
      </c>
      <c r="C273" s="171">
        <f>SUM(C235:C272)</f>
        <v>73.699999999999989</v>
      </c>
      <c r="D273" s="137"/>
      <c r="E273" s="137"/>
      <c r="F273" s="137"/>
      <c r="G273" s="137"/>
      <c r="H273" s="96"/>
    </row>
    <row r="274" spans="1:8" ht="15.75" thickBot="1" x14ac:dyDescent="0.3">
      <c r="A274" s="172" t="s">
        <v>298</v>
      </c>
      <c r="B274" s="173">
        <f>SUM(B26+B38+B55+B67+B80+B94+B110+B123+B131+B144+B156+B169+B177+B185+B193+B204+B212+B223+B233+B273)</f>
        <v>441.11999999999995</v>
      </c>
      <c r="C274" s="173">
        <f>SUM(C26+C38+C55+C67+C80+C94+C110+C123+C131+C144+C156+C169+C177+C185+C193+C204+C212+C223+C233+C273)</f>
        <v>440.27</v>
      </c>
      <c r="D274" s="218"/>
      <c r="E274" s="218"/>
      <c r="F274" s="218"/>
      <c r="G274" s="219"/>
      <c r="H274" s="57"/>
    </row>
    <row r="275" spans="1:8" ht="14.25" x14ac:dyDescent="0.2">
      <c r="A275" s="174"/>
      <c r="B275" s="174"/>
      <c r="C275" s="174"/>
      <c r="D275" s="175"/>
      <c r="E275" s="175"/>
      <c r="F275" s="175"/>
      <c r="G275" s="175"/>
    </row>
    <row r="276" spans="1:8" ht="89.25" x14ac:dyDescent="0.2">
      <c r="A276" s="176" t="s">
        <v>206</v>
      </c>
      <c r="B276" s="132"/>
      <c r="C276" s="132"/>
      <c r="D276" s="129"/>
      <c r="E276" s="129"/>
      <c r="F276" s="129"/>
      <c r="G276" s="129"/>
    </row>
    <row r="277" spans="1:8" x14ac:dyDescent="0.2">
      <c r="A277" s="177" t="s">
        <v>207</v>
      </c>
      <c r="B277" s="132"/>
      <c r="C277" s="132"/>
      <c r="D277" s="129"/>
      <c r="E277" s="129"/>
      <c r="F277" s="129"/>
      <c r="G277" s="129"/>
    </row>
    <row r="278" spans="1:8" x14ac:dyDescent="0.2">
      <c r="A278" s="177"/>
      <c r="B278" s="132"/>
      <c r="C278" s="132"/>
      <c r="D278" s="129"/>
      <c r="E278" s="129"/>
      <c r="F278" s="129"/>
      <c r="G278" s="129"/>
    </row>
    <row r="279" spans="1:8" x14ac:dyDescent="0.2">
      <c r="A279" s="132"/>
      <c r="B279" s="132"/>
      <c r="C279" s="132"/>
      <c r="D279" s="129"/>
      <c r="E279" s="129"/>
      <c r="F279" s="129"/>
      <c r="G279" s="129"/>
    </row>
    <row r="280" spans="1:8" ht="14.25" x14ac:dyDescent="0.2">
      <c r="A280" s="178" t="s">
        <v>66</v>
      </c>
      <c r="B280" s="179" t="s">
        <v>67</v>
      </c>
      <c r="C280" s="179"/>
      <c r="D280" s="222"/>
      <c r="E280" s="222"/>
      <c r="F280" s="223" t="s">
        <v>68</v>
      </c>
      <c r="G280" s="223"/>
    </row>
  </sheetData>
  <mergeCells count="56">
    <mergeCell ref="D122:G122"/>
    <mergeCell ref="A9:A12"/>
    <mergeCell ref="B9:B12"/>
    <mergeCell ref="D9:D12"/>
    <mergeCell ref="F9:F12"/>
    <mergeCell ref="D37:G37"/>
    <mergeCell ref="D38:G38"/>
    <mergeCell ref="G9:G12"/>
    <mergeCell ref="E11:E12"/>
    <mergeCell ref="D25:G25"/>
    <mergeCell ref="D94:G94"/>
    <mergeCell ref="D109:G109"/>
    <mergeCell ref="D110:G110"/>
    <mergeCell ref="E9:E10"/>
    <mergeCell ref="D79:G79"/>
    <mergeCell ref="D80:G80"/>
    <mergeCell ref="D54:G54"/>
    <mergeCell ref="D55:G55"/>
    <mergeCell ref="D26:G26"/>
    <mergeCell ref="D155:G155"/>
    <mergeCell ref="D156:G156"/>
    <mergeCell ref="D162:G162"/>
    <mergeCell ref="D169:G169"/>
    <mergeCell ref="D66:G66"/>
    <mergeCell ref="D67:G67"/>
    <mergeCell ref="D131:G131"/>
    <mergeCell ref="D144:G144"/>
    <mergeCell ref="D130:G130"/>
    <mergeCell ref="D93:G93"/>
    <mergeCell ref="D192:G192"/>
    <mergeCell ref="D193:G193"/>
    <mergeCell ref="D203:G203"/>
    <mergeCell ref="D204:G204"/>
    <mergeCell ref="D176:G176"/>
    <mergeCell ref="D177:G177"/>
    <mergeCell ref="D184:G184"/>
    <mergeCell ref="D185:G185"/>
    <mergeCell ref="D232:G232"/>
    <mergeCell ref="D280:E280"/>
    <mergeCell ref="F280:G280"/>
    <mergeCell ref="D249:G249"/>
    <mergeCell ref="D250:G250"/>
    <mergeCell ref="D260:G260"/>
    <mergeCell ref="D261:G261"/>
    <mergeCell ref="D262:G262"/>
    <mergeCell ref="D272:G272"/>
    <mergeCell ref="C9:C12"/>
    <mergeCell ref="A6:G6"/>
    <mergeCell ref="A7:G7"/>
    <mergeCell ref="D143:G143"/>
    <mergeCell ref="D274:G274"/>
    <mergeCell ref="D233:G233"/>
    <mergeCell ref="D248:G248"/>
    <mergeCell ref="D212:G212"/>
    <mergeCell ref="D222:G222"/>
    <mergeCell ref="D223:G223"/>
  </mergeCells>
  <pageMargins left="0" right="0.39370078740157483" top="0.78740157480314965" bottom="0.78740157480314965" header="0" footer="0"/>
  <pageSetup paperSize="9" scale="4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3"/>
  <sheetViews>
    <sheetView tabSelected="1" topLeftCell="A64" zoomScaleNormal="100" workbookViewId="0">
      <selection sqref="A1:G92"/>
    </sheetView>
  </sheetViews>
  <sheetFormatPr defaultRowHeight="12.75" x14ac:dyDescent="0.2"/>
  <cols>
    <col min="1" max="1" width="31" customWidth="1"/>
    <col min="2" max="3" width="13" customWidth="1"/>
    <col min="4" max="4" width="16.5703125" style="74" customWidth="1"/>
    <col min="5" max="5" width="34.42578125" style="74" customWidth="1"/>
    <col min="6" max="6" width="10.85546875" style="60" customWidth="1"/>
    <col min="7" max="7" width="14.28515625" style="74" customWidth="1"/>
  </cols>
  <sheetData>
    <row r="1" spans="1:10" x14ac:dyDescent="0.2">
      <c r="A1" s="35"/>
      <c r="B1" s="35"/>
      <c r="C1" s="35"/>
      <c r="D1" s="72"/>
      <c r="E1" s="80"/>
      <c r="F1" s="128" t="s">
        <v>248</v>
      </c>
      <c r="G1" s="129"/>
      <c r="H1" s="93"/>
    </row>
    <row r="2" spans="1:10" x14ac:dyDescent="0.2">
      <c r="A2" s="35"/>
      <c r="B2" s="35"/>
      <c r="C2" s="35"/>
      <c r="D2" s="72"/>
      <c r="E2" s="80"/>
      <c r="F2" s="128" t="s">
        <v>26</v>
      </c>
      <c r="G2" s="129"/>
      <c r="H2" s="93"/>
    </row>
    <row r="3" spans="1:10" x14ac:dyDescent="0.2">
      <c r="A3" s="35"/>
      <c r="B3" s="35"/>
      <c r="C3" s="35"/>
      <c r="D3" s="72"/>
      <c r="E3" s="80"/>
      <c r="F3" s="128" t="s">
        <v>314</v>
      </c>
      <c r="G3" s="129"/>
      <c r="H3" s="93"/>
    </row>
    <row r="4" spans="1:10" x14ac:dyDescent="0.2">
      <c r="A4" s="35"/>
      <c r="B4" s="35"/>
      <c r="C4" s="35"/>
      <c r="D4" s="72"/>
      <c r="E4" s="80"/>
      <c r="F4" s="128" t="s">
        <v>325</v>
      </c>
      <c r="G4" s="129"/>
      <c r="H4" s="93"/>
    </row>
    <row r="5" spans="1:10" x14ac:dyDescent="0.2">
      <c r="A5" s="35"/>
      <c r="B5" s="35"/>
      <c r="C5" s="35"/>
      <c r="D5" s="72"/>
      <c r="E5" s="72"/>
      <c r="F5" s="76"/>
      <c r="G5" s="80"/>
      <c r="H5" s="93"/>
    </row>
    <row r="6" spans="1:10" ht="12.75" customHeight="1" x14ac:dyDescent="0.25">
      <c r="A6" s="239" t="s">
        <v>282</v>
      </c>
      <c r="B6" s="239"/>
      <c r="C6" s="239"/>
      <c r="D6" s="239"/>
      <c r="E6" s="239"/>
      <c r="F6" s="239"/>
      <c r="G6" s="239"/>
      <c r="H6" s="94"/>
      <c r="I6" s="94"/>
      <c r="J6" s="94"/>
    </row>
    <row r="7" spans="1:10" ht="12.75" customHeight="1" x14ac:dyDescent="0.25">
      <c r="A7" s="203" t="s">
        <v>283</v>
      </c>
      <c r="B7" s="203"/>
      <c r="C7" s="203"/>
      <c r="D7" s="203"/>
      <c r="E7" s="203"/>
      <c r="F7" s="203"/>
      <c r="G7" s="203"/>
      <c r="H7" s="95"/>
      <c r="I7" s="95"/>
      <c r="J7" s="95"/>
    </row>
    <row r="8" spans="1:10" ht="15.75" customHeight="1" thickBot="1" x14ac:dyDescent="0.3">
      <c r="A8" s="34"/>
      <c r="B8" s="34"/>
      <c r="C8" s="34"/>
      <c r="D8" s="61"/>
      <c r="E8" s="61"/>
      <c r="F8" s="61"/>
      <c r="G8" s="61"/>
    </row>
    <row r="9" spans="1:10" ht="15" customHeight="1" x14ac:dyDescent="0.2">
      <c r="A9" s="197" t="s">
        <v>0</v>
      </c>
      <c r="B9" s="197" t="s">
        <v>296</v>
      </c>
      <c r="C9" s="197" t="s">
        <v>297</v>
      </c>
      <c r="D9" s="208" t="s">
        <v>9</v>
      </c>
      <c r="E9" s="204" t="s">
        <v>20</v>
      </c>
      <c r="F9" s="197" t="s">
        <v>21</v>
      </c>
      <c r="G9" s="106" t="s">
        <v>4</v>
      </c>
    </row>
    <row r="10" spans="1:10" ht="22.9" customHeight="1" x14ac:dyDescent="0.2">
      <c r="A10" s="198"/>
      <c r="B10" s="198"/>
      <c r="C10" s="198"/>
      <c r="D10" s="209"/>
      <c r="E10" s="243"/>
      <c r="F10" s="198"/>
      <c r="G10" s="107" t="s">
        <v>7</v>
      </c>
    </row>
    <row r="11" spans="1:10" ht="15" customHeight="1" x14ac:dyDescent="0.2">
      <c r="A11" s="198"/>
      <c r="B11" s="198"/>
      <c r="C11" s="198"/>
      <c r="D11" s="209"/>
      <c r="E11" s="235" t="s">
        <v>266</v>
      </c>
      <c r="F11" s="198"/>
      <c r="G11" s="107" t="s">
        <v>5</v>
      </c>
    </row>
    <row r="12" spans="1:10" ht="15.75" customHeight="1" thickBot="1" x14ac:dyDescent="0.25">
      <c r="A12" s="199"/>
      <c r="B12" s="199"/>
      <c r="C12" s="199"/>
      <c r="D12" s="210"/>
      <c r="E12" s="207"/>
      <c r="F12" s="199"/>
      <c r="G12" s="108" t="s">
        <v>8</v>
      </c>
    </row>
    <row r="13" spans="1:10" ht="30" x14ac:dyDescent="0.2">
      <c r="A13" s="36" t="s">
        <v>210</v>
      </c>
      <c r="B13" s="105"/>
      <c r="C13" s="105"/>
      <c r="D13" s="103"/>
      <c r="E13" s="103"/>
      <c r="F13" s="103"/>
      <c r="G13" s="104"/>
      <c r="J13" s="35" t="s">
        <v>67</v>
      </c>
    </row>
    <row r="14" spans="1:10" ht="29.25" customHeight="1" x14ac:dyDescent="0.2">
      <c r="A14" s="37" t="s">
        <v>102</v>
      </c>
      <c r="B14" s="39">
        <v>1</v>
      </c>
      <c r="C14" s="39">
        <v>1</v>
      </c>
      <c r="D14" s="38" t="s">
        <v>22</v>
      </c>
      <c r="E14" s="39" t="s">
        <v>249</v>
      </c>
      <c r="F14" s="39" t="s">
        <v>41</v>
      </c>
      <c r="G14" s="40">
        <v>8</v>
      </c>
    </row>
    <row r="15" spans="1:10" ht="14.25" x14ac:dyDescent="0.2">
      <c r="A15" s="41" t="s">
        <v>211</v>
      </c>
      <c r="B15" s="39">
        <v>1</v>
      </c>
      <c r="C15" s="39">
        <v>1</v>
      </c>
      <c r="D15" s="38" t="s">
        <v>212</v>
      </c>
      <c r="E15" s="38" t="s">
        <v>261</v>
      </c>
      <c r="F15" s="39" t="s">
        <v>15</v>
      </c>
      <c r="G15" s="40">
        <v>8</v>
      </c>
    </row>
    <row r="16" spans="1:10" ht="12.75" customHeight="1" x14ac:dyDescent="0.2">
      <c r="A16" s="41" t="s">
        <v>213</v>
      </c>
      <c r="B16" s="39">
        <v>1</v>
      </c>
      <c r="C16" s="39">
        <v>1</v>
      </c>
      <c r="D16" s="38" t="s">
        <v>214</v>
      </c>
      <c r="E16" s="38" t="s">
        <v>262</v>
      </c>
      <c r="F16" s="39" t="s">
        <v>60</v>
      </c>
      <c r="G16" s="40">
        <v>8</v>
      </c>
    </row>
    <row r="17" spans="1:7" ht="14.25" x14ac:dyDescent="0.2">
      <c r="A17" s="41" t="s">
        <v>215</v>
      </c>
      <c r="B17" s="39">
        <v>2</v>
      </c>
      <c r="C17" s="39">
        <v>2</v>
      </c>
      <c r="D17" s="38" t="s">
        <v>216</v>
      </c>
      <c r="E17" s="38" t="s">
        <v>261</v>
      </c>
      <c r="F17" s="39" t="s">
        <v>6</v>
      </c>
      <c r="G17" s="40">
        <v>6</v>
      </c>
    </row>
    <row r="18" spans="1:7" ht="28.5" x14ac:dyDescent="0.2">
      <c r="A18" s="19" t="s">
        <v>271</v>
      </c>
      <c r="B18" s="39">
        <v>1</v>
      </c>
      <c r="C18" s="39">
        <v>1</v>
      </c>
      <c r="D18" s="17" t="s">
        <v>267</v>
      </c>
      <c r="E18" s="59" t="s">
        <v>250</v>
      </c>
      <c r="F18" s="39" t="s">
        <v>15</v>
      </c>
      <c r="G18" s="40">
        <v>7</v>
      </c>
    </row>
    <row r="19" spans="1:7" ht="28.5" x14ac:dyDescent="0.2">
      <c r="A19" s="41" t="s">
        <v>217</v>
      </c>
      <c r="B19" s="39">
        <v>0.5</v>
      </c>
      <c r="C19" s="39">
        <v>0.5</v>
      </c>
      <c r="D19" s="43" t="s">
        <v>218</v>
      </c>
      <c r="E19" s="44" t="s">
        <v>263</v>
      </c>
      <c r="F19" s="43" t="s">
        <v>6</v>
      </c>
      <c r="G19" s="45">
        <v>6</v>
      </c>
    </row>
    <row r="20" spans="1:7" ht="14.25" x14ac:dyDescent="0.2">
      <c r="A20" s="4" t="s">
        <v>292</v>
      </c>
      <c r="B20" s="39">
        <v>1</v>
      </c>
      <c r="C20" s="39">
        <v>1</v>
      </c>
      <c r="D20" s="3" t="s">
        <v>293</v>
      </c>
      <c r="E20" s="103" t="s">
        <v>294</v>
      </c>
      <c r="F20" s="103" t="s">
        <v>6</v>
      </c>
      <c r="G20" s="104">
        <v>4</v>
      </c>
    </row>
    <row r="21" spans="1:7" ht="14.25" x14ac:dyDescent="0.2">
      <c r="A21" s="41" t="s">
        <v>219</v>
      </c>
      <c r="B21" s="39">
        <v>2</v>
      </c>
      <c r="C21" s="39">
        <v>2</v>
      </c>
      <c r="D21" s="38" t="s">
        <v>12</v>
      </c>
      <c r="E21" s="109" t="s">
        <v>252</v>
      </c>
      <c r="F21" s="7" t="s">
        <v>15</v>
      </c>
      <c r="G21" s="8">
        <v>2</v>
      </c>
    </row>
    <row r="22" spans="1:7" ht="15" thickBot="1" x14ac:dyDescent="0.25">
      <c r="A22" s="41" t="s">
        <v>220</v>
      </c>
      <c r="B22" s="39">
        <v>2</v>
      </c>
      <c r="C22" s="39">
        <v>2</v>
      </c>
      <c r="D22" s="38" t="s">
        <v>13</v>
      </c>
      <c r="E22" s="109" t="s">
        <v>252</v>
      </c>
      <c r="F22" s="39" t="s">
        <v>6</v>
      </c>
      <c r="G22" s="40">
        <v>1</v>
      </c>
    </row>
    <row r="23" spans="1:7" ht="28.5" x14ac:dyDescent="0.2">
      <c r="A23" s="41" t="s">
        <v>221</v>
      </c>
      <c r="B23" s="42">
        <v>0.5</v>
      </c>
      <c r="C23" s="42">
        <v>0.5</v>
      </c>
      <c r="D23" s="46" t="s">
        <v>11</v>
      </c>
      <c r="E23" s="109" t="s">
        <v>252</v>
      </c>
      <c r="F23" s="42" t="s">
        <v>6</v>
      </c>
      <c r="G23" s="47">
        <v>1</v>
      </c>
    </row>
    <row r="24" spans="1:7" ht="15" x14ac:dyDescent="0.25">
      <c r="A24" s="48"/>
      <c r="B24" s="120">
        <f>SUM(B14:B23)</f>
        <v>12</v>
      </c>
      <c r="C24" s="120">
        <f>SUM(C14:C23)</f>
        <v>12</v>
      </c>
      <c r="D24" s="38"/>
      <c r="E24" s="43"/>
      <c r="F24" s="77"/>
      <c r="G24" s="81"/>
    </row>
    <row r="25" spans="1:7" ht="15" x14ac:dyDescent="0.2">
      <c r="A25" s="36" t="s">
        <v>222</v>
      </c>
      <c r="B25" s="112"/>
      <c r="C25" s="112"/>
      <c r="D25" s="103"/>
      <c r="E25" s="103"/>
      <c r="F25" s="103"/>
      <c r="G25" s="104"/>
    </row>
    <row r="26" spans="1:7" ht="14.25" x14ac:dyDescent="0.2">
      <c r="A26" s="37" t="s">
        <v>223</v>
      </c>
      <c r="B26" s="39">
        <v>1</v>
      </c>
      <c r="C26" s="39">
        <v>1</v>
      </c>
      <c r="D26" s="103" t="s">
        <v>224</v>
      </c>
      <c r="E26" s="39" t="s">
        <v>264</v>
      </c>
      <c r="F26" s="39" t="s">
        <v>6</v>
      </c>
      <c r="G26" s="40">
        <v>9</v>
      </c>
    </row>
    <row r="27" spans="1:7" ht="14.25" x14ac:dyDescent="0.2">
      <c r="A27" s="41" t="s">
        <v>215</v>
      </c>
      <c r="B27" s="39">
        <v>2.2999999999999998</v>
      </c>
      <c r="C27" s="39">
        <v>2.2999999999999998</v>
      </c>
      <c r="D27" s="38" t="s">
        <v>216</v>
      </c>
      <c r="E27" s="42" t="s">
        <v>261</v>
      </c>
      <c r="F27" s="42" t="s">
        <v>225</v>
      </c>
      <c r="G27" s="47">
        <v>6</v>
      </c>
    </row>
    <row r="28" spans="1:7" ht="15" x14ac:dyDescent="0.25">
      <c r="A28" s="48"/>
      <c r="B28" s="120">
        <f>SUM(B26:B27)</f>
        <v>3.3</v>
      </c>
      <c r="C28" s="120">
        <f>SUM(C26:C27)</f>
        <v>3.3</v>
      </c>
      <c r="D28" s="38"/>
      <c r="E28" s="43"/>
      <c r="F28" s="77"/>
      <c r="G28" s="81"/>
    </row>
    <row r="29" spans="1:7" ht="15" x14ac:dyDescent="0.2">
      <c r="A29" s="36" t="s">
        <v>226</v>
      </c>
      <c r="B29" s="112"/>
      <c r="C29" s="112"/>
      <c r="D29" s="103"/>
      <c r="E29" s="103"/>
      <c r="F29" s="103"/>
      <c r="G29" s="104"/>
    </row>
    <row r="30" spans="1:7" ht="14.25" x14ac:dyDescent="0.2">
      <c r="A30" s="37" t="s">
        <v>223</v>
      </c>
      <c r="B30" s="39">
        <v>1</v>
      </c>
      <c r="C30" s="39">
        <v>1</v>
      </c>
      <c r="D30" s="103" t="s">
        <v>224</v>
      </c>
      <c r="E30" s="39" t="s">
        <v>264</v>
      </c>
      <c r="F30" s="39" t="s">
        <v>6</v>
      </c>
      <c r="G30" s="40">
        <v>9</v>
      </c>
    </row>
    <row r="31" spans="1:7" ht="14.25" x14ac:dyDescent="0.2">
      <c r="A31" s="41" t="s">
        <v>215</v>
      </c>
      <c r="B31" s="39">
        <v>1</v>
      </c>
      <c r="C31" s="39">
        <v>1</v>
      </c>
      <c r="D31" s="38" t="s">
        <v>216</v>
      </c>
      <c r="E31" s="42" t="s">
        <v>261</v>
      </c>
      <c r="F31" s="42" t="s">
        <v>225</v>
      </c>
      <c r="G31" s="47">
        <v>6</v>
      </c>
    </row>
    <row r="32" spans="1:7" ht="14.25" x14ac:dyDescent="0.2">
      <c r="A32" s="41" t="s">
        <v>39</v>
      </c>
      <c r="B32" s="39">
        <v>1</v>
      </c>
      <c r="C32" s="39">
        <v>1</v>
      </c>
      <c r="D32" s="102" t="s">
        <v>12</v>
      </c>
      <c r="E32" s="109" t="s">
        <v>252</v>
      </c>
      <c r="F32" s="7" t="s">
        <v>15</v>
      </c>
      <c r="G32" s="8">
        <v>2</v>
      </c>
    </row>
    <row r="33" spans="1:7" ht="15" x14ac:dyDescent="0.25">
      <c r="A33" s="48"/>
      <c r="B33" s="120">
        <f>SUM(B30:B32)</f>
        <v>3</v>
      </c>
      <c r="C33" s="120">
        <f>SUM(C30:C32)</f>
        <v>3</v>
      </c>
      <c r="D33" s="38"/>
      <c r="E33" s="43"/>
      <c r="F33" s="77"/>
      <c r="G33" s="81"/>
    </row>
    <row r="34" spans="1:7" ht="15" x14ac:dyDescent="0.25">
      <c r="A34" s="48" t="s">
        <v>227</v>
      </c>
      <c r="B34" s="120"/>
      <c r="C34" s="120"/>
      <c r="D34" s="38"/>
      <c r="E34" s="43"/>
      <c r="F34" s="77"/>
      <c r="G34" s="81"/>
    </row>
    <row r="35" spans="1:7" ht="14.25" x14ac:dyDescent="0.2">
      <c r="A35" s="37" t="s">
        <v>228</v>
      </c>
      <c r="B35" s="39">
        <v>1</v>
      </c>
      <c r="C35" s="39">
        <v>1</v>
      </c>
      <c r="D35" s="103" t="s">
        <v>224</v>
      </c>
      <c r="E35" s="39" t="s">
        <v>264</v>
      </c>
      <c r="F35" s="39" t="s">
        <v>6</v>
      </c>
      <c r="G35" s="40">
        <v>9</v>
      </c>
    </row>
    <row r="36" spans="1:7" ht="15" x14ac:dyDescent="0.25">
      <c r="A36" s="48"/>
      <c r="B36" s="120">
        <f>SUM(B35)</f>
        <v>1</v>
      </c>
      <c r="C36" s="120">
        <f>SUM(C35)</f>
        <v>1</v>
      </c>
      <c r="D36" s="38"/>
      <c r="E36" s="43"/>
      <c r="F36" s="77"/>
      <c r="G36" s="81"/>
    </row>
    <row r="37" spans="1:7" ht="15" x14ac:dyDescent="0.2">
      <c r="A37" s="49" t="s">
        <v>229</v>
      </c>
      <c r="B37" s="121"/>
      <c r="C37" s="121"/>
      <c r="D37" s="38"/>
      <c r="E37" s="43"/>
      <c r="F37" s="39"/>
      <c r="G37" s="40"/>
    </row>
    <row r="38" spans="1:7" ht="32.25" customHeight="1" x14ac:dyDescent="0.2">
      <c r="A38" s="37" t="s">
        <v>230</v>
      </c>
      <c r="B38" s="39">
        <v>1</v>
      </c>
      <c r="C38" s="39">
        <v>1</v>
      </c>
      <c r="D38" s="38" t="s">
        <v>22</v>
      </c>
      <c r="E38" s="39" t="s">
        <v>249</v>
      </c>
      <c r="F38" s="39" t="s">
        <v>41</v>
      </c>
      <c r="G38" s="40">
        <v>8</v>
      </c>
    </row>
    <row r="39" spans="1:7" ht="28.5" x14ac:dyDescent="0.2">
      <c r="A39" s="19" t="s">
        <v>271</v>
      </c>
      <c r="B39" s="39">
        <v>1</v>
      </c>
      <c r="C39" s="39">
        <v>1</v>
      </c>
      <c r="D39" s="17" t="s">
        <v>267</v>
      </c>
      <c r="E39" s="59" t="s">
        <v>250</v>
      </c>
      <c r="F39" s="39" t="s">
        <v>40</v>
      </c>
      <c r="G39" s="40">
        <v>7</v>
      </c>
    </row>
    <row r="40" spans="1:7" ht="14.25" x14ac:dyDescent="0.2">
      <c r="A40" s="50" t="s">
        <v>231</v>
      </c>
      <c r="B40" s="39">
        <v>1</v>
      </c>
      <c r="C40" s="39">
        <v>1</v>
      </c>
      <c r="D40" s="38" t="s">
        <v>166</v>
      </c>
      <c r="E40" s="38" t="s">
        <v>252</v>
      </c>
      <c r="F40" s="39" t="s">
        <v>6</v>
      </c>
      <c r="G40" s="40">
        <v>1</v>
      </c>
    </row>
    <row r="41" spans="1:7" ht="14.25" x14ac:dyDescent="0.2">
      <c r="A41" s="50" t="s">
        <v>39</v>
      </c>
      <c r="B41" s="39">
        <v>1</v>
      </c>
      <c r="C41" s="39">
        <v>1</v>
      </c>
      <c r="D41" s="38" t="s">
        <v>12</v>
      </c>
      <c r="E41" s="109" t="s">
        <v>252</v>
      </c>
      <c r="F41" s="7" t="s">
        <v>15</v>
      </c>
      <c r="G41" s="8">
        <v>2</v>
      </c>
    </row>
    <row r="42" spans="1:7" ht="14.25" x14ac:dyDescent="0.2">
      <c r="A42" s="41" t="s">
        <v>232</v>
      </c>
      <c r="B42" s="39">
        <v>1</v>
      </c>
      <c r="C42" s="39">
        <v>1</v>
      </c>
      <c r="D42" s="38" t="s">
        <v>25</v>
      </c>
      <c r="E42" s="103" t="s">
        <v>259</v>
      </c>
      <c r="F42" s="103" t="s">
        <v>144</v>
      </c>
      <c r="G42" s="104">
        <v>3</v>
      </c>
    </row>
    <row r="43" spans="1:7" ht="14.25" x14ac:dyDescent="0.2">
      <c r="A43" s="37" t="s">
        <v>233</v>
      </c>
      <c r="B43" s="39">
        <v>1</v>
      </c>
      <c r="C43" s="39">
        <v>1</v>
      </c>
      <c r="D43" s="236" t="s">
        <v>18</v>
      </c>
      <c r="E43" s="237"/>
      <c r="F43" s="237"/>
      <c r="G43" s="238"/>
    </row>
    <row r="44" spans="1:7" ht="14.25" x14ac:dyDescent="0.2">
      <c r="A44" s="41" t="s">
        <v>234</v>
      </c>
      <c r="B44" s="39">
        <v>2</v>
      </c>
      <c r="C44" s="39">
        <v>2</v>
      </c>
      <c r="D44" s="236" t="s">
        <v>18</v>
      </c>
      <c r="E44" s="237"/>
      <c r="F44" s="237"/>
      <c r="G44" s="238"/>
    </row>
    <row r="45" spans="1:7" ht="15" x14ac:dyDescent="0.25">
      <c r="A45" s="48"/>
      <c r="B45" s="120">
        <f>SUM(B38:B44)</f>
        <v>8</v>
      </c>
      <c r="C45" s="120">
        <f>SUM(C38:C44)</f>
        <v>8</v>
      </c>
      <c r="D45" s="38"/>
      <c r="E45" s="43"/>
      <c r="F45" s="77"/>
      <c r="G45" s="81"/>
    </row>
    <row r="46" spans="1:7" ht="15" x14ac:dyDescent="0.2">
      <c r="A46" s="36" t="s">
        <v>235</v>
      </c>
      <c r="B46" s="112"/>
      <c r="C46" s="112"/>
      <c r="D46" s="103"/>
      <c r="E46" s="103"/>
      <c r="F46" s="103"/>
      <c r="G46" s="104"/>
    </row>
    <row r="47" spans="1:7" ht="29.25" customHeight="1" x14ac:dyDescent="0.2">
      <c r="A47" s="10" t="s">
        <v>236</v>
      </c>
      <c r="B47" s="39">
        <v>1</v>
      </c>
      <c r="C47" s="39">
        <v>1</v>
      </c>
      <c r="D47" s="38" t="s">
        <v>22</v>
      </c>
      <c r="E47" s="3" t="s">
        <v>249</v>
      </c>
      <c r="F47" s="103" t="s">
        <v>41</v>
      </c>
      <c r="G47" s="104">
        <v>8</v>
      </c>
    </row>
    <row r="48" spans="1:7" ht="28.5" x14ac:dyDescent="0.2">
      <c r="A48" s="19" t="s">
        <v>271</v>
      </c>
      <c r="B48" s="39">
        <v>0.5</v>
      </c>
      <c r="C48" s="39">
        <v>0.5</v>
      </c>
      <c r="D48" s="17" t="s">
        <v>267</v>
      </c>
      <c r="E48" s="59" t="s">
        <v>250</v>
      </c>
      <c r="F48" s="39" t="s">
        <v>40</v>
      </c>
      <c r="G48" s="40">
        <v>7</v>
      </c>
    </row>
    <row r="49" spans="1:7" ht="14.25" x14ac:dyDescent="0.2">
      <c r="A49" s="1" t="s">
        <v>177</v>
      </c>
      <c r="B49" s="39">
        <v>3</v>
      </c>
      <c r="C49" s="39">
        <v>3</v>
      </c>
      <c r="D49" s="103" t="s">
        <v>178</v>
      </c>
      <c r="E49" s="103" t="s">
        <v>252</v>
      </c>
      <c r="F49" s="103" t="s">
        <v>41</v>
      </c>
      <c r="G49" s="104">
        <v>3</v>
      </c>
    </row>
    <row r="50" spans="1:7" ht="14.25" x14ac:dyDescent="0.2">
      <c r="A50" s="1" t="s">
        <v>143</v>
      </c>
      <c r="B50" s="39">
        <v>3</v>
      </c>
      <c r="C50" s="39">
        <v>3</v>
      </c>
      <c r="D50" s="103" t="s">
        <v>25</v>
      </c>
      <c r="E50" s="103" t="s">
        <v>259</v>
      </c>
      <c r="F50" s="103" t="s">
        <v>144</v>
      </c>
      <c r="G50" s="104">
        <v>3</v>
      </c>
    </row>
    <row r="51" spans="1:7" ht="14.25" x14ac:dyDescent="0.2">
      <c r="A51" s="4" t="s">
        <v>237</v>
      </c>
      <c r="B51" s="39">
        <v>1</v>
      </c>
      <c r="C51" s="39">
        <v>1</v>
      </c>
      <c r="D51" s="38" t="s">
        <v>12</v>
      </c>
      <c r="E51" s="109" t="s">
        <v>252</v>
      </c>
      <c r="F51" s="7" t="s">
        <v>15</v>
      </c>
      <c r="G51" s="8">
        <v>2</v>
      </c>
    </row>
    <row r="52" spans="1:7" ht="14.25" x14ac:dyDescent="0.2">
      <c r="A52" s="1" t="s">
        <v>234</v>
      </c>
      <c r="B52" s="39">
        <v>0.5</v>
      </c>
      <c r="C52" s="39">
        <v>0.5</v>
      </c>
      <c r="D52" s="240" t="s">
        <v>18</v>
      </c>
      <c r="E52" s="241"/>
      <c r="F52" s="241"/>
      <c r="G52" s="242"/>
    </row>
    <row r="53" spans="1:7" ht="15" x14ac:dyDescent="0.25">
      <c r="A53" s="48"/>
      <c r="B53" s="120">
        <f>SUM(B47:B52)</f>
        <v>9</v>
      </c>
      <c r="C53" s="120">
        <f>SUM(C47:C52)</f>
        <v>9</v>
      </c>
      <c r="D53" s="38"/>
      <c r="E53" s="43"/>
      <c r="F53" s="77"/>
      <c r="G53" s="81"/>
    </row>
    <row r="54" spans="1:7" ht="15" x14ac:dyDescent="0.2">
      <c r="A54" s="36" t="s">
        <v>238</v>
      </c>
      <c r="B54" s="112"/>
      <c r="C54" s="112"/>
      <c r="D54" s="103"/>
      <c r="E54" s="103"/>
      <c r="F54" s="103"/>
      <c r="G54" s="104"/>
    </row>
    <row r="55" spans="1:7" ht="31.5" customHeight="1" x14ac:dyDescent="0.2">
      <c r="A55" s="4" t="s">
        <v>102</v>
      </c>
      <c r="B55" s="6">
        <v>1</v>
      </c>
      <c r="C55" s="6">
        <v>1</v>
      </c>
      <c r="D55" s="38" t="s">
        <v>22</v>
      </c>
      <c r="E55" s="6" t="s">
        <v>249</v>
      </c>
      <c r="F55" s="6" t="s">
        <v>41</v>
      </c>
      <c r="G55" s="11">
        <v>8</v>
      </c>
    </row>
    <row r="56" spans="1:7" ht="28.5" x14ac:dyDescent="0.2">
      <c r="A56" s="19" t="s">
        <v>271</v>
      </c>
      <c r="B56" s="7">
        <v>1</v>
      </c>
      <c r="C56" s="7">
        <v>1</v>
      </c>
      <c r="D56" s="17" t="s">
        <v>267</v>
      </c>
      <c r="E56" s="59" t="s">
        <v>250</v>
      </c>
      <c r="F56" s="7" t="s">
        <v>40</v>
      </c>
      <c r="G56" s="8">
        <v>7</v>
      </c>
    </row>
    <row r="57" spans="1:7" ht="14.25" x14ac:dyDescent="0.2">
      <c r="A57" s="10" t="s">
        <v>39</v>
      </c>
      <c r="B57" s="6">
        <v>2</v>
      </c>
      <c r="C57" s="6">
        <v>2</v>
      </c>
      <c r="D57" s="102" t="s">
        <v>12</v>
      </c>
      <c r="E57" s="109" t="s">
        <v>252</v>
      </c>
      <c r="F57" s="7" t="s">
        <v>15</v>
      </c>
      <c r="G57" s="8">
        <v>2</v>
      </c>
    </row>
    <row r="58" spans="1:7" ht="14.25" x14ac:dyDescent="0.2">
      <c r="A58" s="4" t="s">
        <v>239</v>
      </c>
      <c r="B58" s="7">
        <v>2</v>
      </c>
      <c r="C58" s="7">
        <v>2</v>
      </c>
      <c r="D58" s="103" t="s">
        <v>25</v>
      </c>
      <c r="E58" s="103" t="s">
        <v>259</v>
      </c>
      <c r="F58" s="103" t="s">
        <v>144</v>
      </c>
      <c r="G58" s="104">
        <v>3</v>
      </c>
    </row>
    <row r="59" spans="1:7" ht="14.25" x14ac:dyDescent="0.2">
      <c r="A59" s="10" t="s">
        <v>43</v>
      </c>
      <c r="B59" s="7">
        <v>1</v>
      </c>
      <c r="C59" s="7">
        <v>1</v>
      </c>
      <c r="D59" s="109" t="s">
        <v>13</v>
      </c>
      <c r="E59" s="109" t="s">
        <v>252</v>
      </c>
      <c r="F59" s="7" t="s">
        <v>6</v>
      </c>
      <c r="G59" s="8">
        <v>1</v>
      </c>
    </row>
    <row r="60" spans="1:7" ht="15" x14ac:dyDescent="0.25">
      <c r="A60" s="48"/>
      <c r="B60" s="120">
        <f>SUM(B55:B59)</f>
        <v>7</v>
      </c>
      <c r="C60" s="120">
        <f>SUM(C55:C59)</f>
        <v>7</v>
      </c>
      <c r="D60" s="38"/>
      <c r="E60" s="43"/>
      <c r="F60" s="77"/>
      <c r="G60" s="81"/>
    </row>
    <row r="61" spans="1:7" ht="15" x14ac:dyDescent="0.2">
      <c r="A61" s="36" t="s">
        <v>240</v>
      </c>
      <c r="B61" s="112"/>
      <c r="C61" s="112"/>
      <c r="D61" s="103"/>
      <c r="E61" s="103"/>
      <c r="F61" s="103"/>
      <c r="G61" s="104"/>
    </row>
    <row r="62" spans="1:7" ht="14.25" x14ac:dyDescent="0.2">
      <c r="A62" s="1" t="s">
        <v>39</v>
      </c>
      <c r="B62" s="39">
        <v>1</v>
      </c>
      <c r="C62" s="39">
        <v>1</v>
      </c>
      <c r="D62" s="103" t="s">
        <v>12</v>
      </c>
      <c r="E62" s="109" t="s">
        <v>252</v>
      </c>
      <c r="F62" s="103" t="s">
        <v>15</v>
      </c>
      <c r="G62" s="104">
        <v>2</v>
      </c>
    </row>
    <row r="63" spans="1:7" ht="15" x14ac:dyDescent="0.25">
      <c r="A63" s="48"/>
      <c r="B63" s="120">
        <f>SUM(B62)</f>
        <v>1</v>
      </c>
      <c r="C63" s="120">
        <f>SUM(C62)</f>
        <v>1</v>
      </c>
      <c r="D63" s="38"/>
      <c r="E63" s="43"/>
      <c r="F63" s="77"/>
      <c r="G63" s="81"/>
    </row>
    <row r="64" spans="1:7" ht="15" x14ac:dyDescent="0.2">
      <c r="A64" s="36" t="s">
        <v>241</v>
      </c>
      <c r="B64" s="112"/>
      <c r="C64" s="112"/>
      <c r="D64" s="103"/>
      <c r="E64" s="103"/>
      <c r="F64" s="103"/>
      <c r="G64" s="104"/>
    </row>
    <row r="65" spans="1:7" ht="30" customHeight="1" x14ac:dyDescent="0.2">
      <c r="A65" s="10" t="s">
        <v>236</v>
      </c>
      <c r="B65" s="39">
        <v>0.5</v>
      </c>
      <c r="C65" s="39">
        <v>0.5</v>
      </c>
      <c r="D65" s="38" t="s">
        <v>22</v>
      </c>
      <c r="E65" s="3" t="s">
        <v>249</v>
      </c>
      <c r="F65" s="103" t="s">
        <v>41</v>
      </c>
      <c r="G65" s="104">
        <v>8</v>
      </c>
    </row>
    <row r="66" spans="1:7" ht="14.25" x14ac:dyDescent="0.2">
      <c r="A66" s="4" t="s">
        <v>177</v>
      </c>
      <c r="B66" s="39">
        <v>1</v>
      </c>
      <c r="C66" s="39">
        <v>1</v>
      </c>
      <c r="D66" s="124" t="s">
        <v>178</v>
      </c>
      <c r="E66" s="109" t="s">
        <v>252</v>
      </c>
      <c r="F66" s="66" t="s">
        <v>60</v>
      </c>
      <c r="G66" s="85">
        <v>4</v>
      </c>
    </row>
    <row r="67" spans="1:7" ht="15" x14ac:dyDescent="0.25">
      <c r="A67" s="48"/>
      <c r="B67" s="120">
        <f>SUM(B65:B66)</f>
        <v>1.5</v>
      </c>
      <c r="C67" s="120">
        <f>SUM(C65:C66)</f>
        <v>1.5</v>
      </c>
      <c r="D67" s="38"/>
      <c r="E67" s="43"/>
      <c r="F67" s="77"/>
      <c r="G67" s="81"/>
    </row>
    <row r="68" spans="1:7" ht="30" x14ac:dyDescent="0.2">
      <c r="A68" s="36" t="s">
        <v>242</v>
      </c>
      <c r="B68" s="112"/>
      <c r="C68" s="112"/>
      <c r="D68" s="103"/>
      <c r="E68" s="103"/>
      <c r="F68" s="103"/>
      <c r="G68" s="104"/>
    </row>
    <row r="69" spans="1:7" ht="32.25" customHeight="1" x14ac:dyDescent="0.2">
      <c r="A69" s="10" t="s">
        <v>236</v>
      </c>
      <c r="B69" s="7">
        <v>1</v>
      </c>
      <c r="C69" s="7">
        <v>1</v>
      </c>
      <c r="D69" s="38" t="s">
        <v>22</v>
      </c>
      <c r="E69" s="7" t="s">
        <v>249</v>
      </c>
      <c r="F69" s="7" t="s">
        <v>41</v>
      </c>
      <c r="G69" s="8">
        <v>8</v>
      </c>
    </row>
    <row r="70" spans="1:7" ht="42.75" x14ac:dyDescent="0.2">
      <c r="A70" s="10" t="s">
        <v>243</v>
      </c>
      <c r="B70" s="6">
        <v>0.5</v>
      </c>
      <c r="C70" s="6">
        <v>0.5</v>
      </c>
      <c r="D70" s="102" t="s">
        <v>244</v>
      </c>
      <c r="E70" s="102" t="s">
        <v>265</v>
      </c>
      <c r="F70" s="6" t="s">
        <v>6</v>
      </c>
      <c r="G70" s="11">
        <v>8</v>
      </c>
    </row>
    <row r="71" spans="1:7" ht="28.5" x14ac:dyDescent="0.2">
      <c r="A71" s="19" t="s">
        <v>271</v>
      </c>
      <c r="B71" s="6">
        <v>1</v>
      </c>
      <c r="C71" s="6">
        <v>1</v>
      </c>
      <c r="D71" s="17" t="s">
        <v>267</v>
      </c>
      <c r="E71" s="59" t="s">
        <v>250</v>
      </c>
      <c r="F71" s="6" t="s">
        <v>15</v>
      </c>
      <c r="G71" s="11">
        <v>7</v>
      </c>
    </row>
    <row r="72" spans="1:7" ht="28.5" x14ac:dyDescent="0.2">
      <c r="A72" s="10" t="s">
        <v>74</v>
      </c>
      <c r="B72" s="7">
        <v>1</v>
      </c>
      <c r="C72" s="7">
        <v>1</v>
      </c>
      <c r="D72" s="109" t="s">
        <v>11</v>
      </c>
      <c r="E72" s="102" t="s">
        <v>252</v>
      </c>
      <c r="F72" s="7" t="s">
        <v>6</v>
      </c>
      <c r="G72" s="8">
        <v>1</v>
      </c>
    </row>
    <row r="73" spans="1:7" ht="14.25" x14ac:dyDescent="0.2">
      <c r="A73" s="10" t="s">
        <v>313</v>
      </c>
      <c r="B73" s="7">
        <v>3.5</v>
      </c>
      <c r="C73" s="7">
        <v>3.5</v>
      </c>
      <c r="D73" s="109" t="s">
        <v>12</v>
      </c>
      <c r="E73" s="103" t="s">
        <v>252</v>
      </c>
      <c r="F73" s="103" t="s">
        <v>15</v>
      </c>
      <c r="G73" s="104">
        <v>2</v>
      </c>
    </row>
    <row r="74" spans="1:7" ht="14.25" x14ac:dyDescent="0.2">
      <c r="A74" s="10" t="s">
        <v>288</v>
      </c>
      <c r="B74" s="6">
        <v>2</v>
      </c>
      <c r="C74" s="6">
        <v>2</v>
      </c>
      <c r="D74" s="102" t="s">
        <v>25</v>
      </c>
      <c r="E74" s="103" t="s">
        <v>259</v>
      </c>
      <c r="F74" s="103" t="s">
        <v>144</v>
      </c>
      <c r="G74" s="104">
        <v>3</v>
      </c>
    </row>
    <row r="75" spans="1:7" ht="14.25" x14ac:dyDescent="0.2">
      <c r="A75" s="10" t="s">
        <v>245</v>
      </c>
      <c r="B75" s="6">
        <v>0.5</v>
      </c>
      <c r="C75" s="6">
        <v>0.5</v>
      </c>
      <c r="D75" s="102" t="s">
        <v>13</v>
      </c>
      <c r="E75" s="103" t="s">
        <v>252</v>
      </c>
      <c r="F75" s="6" t="s">
        <v>6</v>
      </c>
      <c r="G75" s="11">
        <v>1</v>
      </c>
    </row>
    <row r="76" spans="1:7" ht="15" x14ac:dyDescent="0.25">
      <c r="A76" s="48"/>
      <c r="B76" s="120">
        <f>SUM(B69:B75)</f>
        <v>9.5</v>
      </c>
      <c r="C76" s="120">
        <f>SUM(C69:C75)</f>
        <v>9.5</v>
      </c>
      <c r="D76" s="38"/>
      <c r="E76" s="43"/>
      <c r="F76" s="77"/>
      <c r="G76" s="81"/>
    </row>
    <row r="77" spans="1:7" ht="30" x14ac:dyDescent="0.2">
      <c r="A77" s="36" t="s">
        <v>246</v>
      </c>
      <c r="B77" s="112"/>
      <c r="C77" s="112"/>
      <c r="D77" s="103"/>
      <c r="E77" s="103"/>
      <c r="F77" s="103"/>
      <c r="G77" s="104"/>
    </row>
    <row r="78" spans="1:7" ht="28.5" x14ac:dyDescent="0.2">
      <c r="A78" s="19" t="s">
        <v>271</v>
      </c>
      <c r="B78" s="7">
        <v>0.5</v>
      </c>
      <c r="C78" s="7">
        <v>0.5</v>
      </c>
      <c r="D78" s="103" t="s">
        <v>267</v>
      </c>
      <c r="E78" s="3" t="s">
        <v>250</v>
      </c>
      <c r="F78" s="103" t="s">
        <v>15</v>
      </c>
      <c r="G78" s="104">
        <v>7</v>
      </c>
    </row>
    <row r="79" spans="1:7" ht="14.25" x14ac:dyDescent="0.2">
      <c r="A79" s="1" t="s">
        <v>143</v>
      </c>
      <c r="B79" s="39">
        <v>0.2</v>
      </c>
      <c r="C79" s="39">
        <v>0.2</v>
      </c>
      <c r="D79" s="103" t="s">
        <v>25</v>
      </c>
      <c r="E79" s="103" t="s">
        <v>259</v>
      </c>
      <c r="F79" s="103" t="s">
        <v>144</v>
      </c>
      <c r="G79" s="104">
        <v>3</v>
      </c>
    </row>
    <row r="80" spans="1:7" ht="14.25" x14ac:dyDescent="0.2">
      <c r="A80" s="10" t="s">
        <v>95</v>
      </c>
      <c r="B80" s="39">
        <v>0.2</v>
      </c>
      <c r="C80" s="39">
        <v>0.2</v>
      </c>
      <c r="D80" s="103" t="s">
        <v>96</v>
      </c>
      <c r="E80" s="103" t="s">
        <v>252</v>
      </c>
      <c r="F80" s="103" t="s">
        <v>6</v>
      </c>
      <c r="G80" s="104">
        <v>1</v>
      </c>
    </row>
    <row r="81" spans="1:7" ht="14.25" x14ac:dyDescent="0.2">
      <c r="A81" s="1" t="s">
        <v>39</v>
      </c>
      <c r="B81" s="39">
        <v>1</v>
      </c>
      <c r="C81" s="39">
        <v>1</v>
      </c>
      <c r="D81" s="103" t="s">
        <v>12</v>
      </c>
      <c r="E81" s="103" t="s">
        <v>252</v>
      </c>
      <c r="F81" s="103" t="s">
        <v>15</v>
      </c>
      <c r="G81" s="104">
        <v>2</v>
      </c>
    </row>
    <row r="82" spans="1:7" ht="14.25" x14ac:dyDescent="0.2">
      <c r="A82" s="1" t="s">
        <v>43</v>
      </c>
      <c r="B82" s="39">
        <v>0.3</v>
      </c>
      <c r="C82" s="39">
        <v>0.3</v>
      </c>
      <c r="D82" s="103" t="s">
        <v>13</v>
      </c>
      <c r="E82" s="103" t="s">
        <v>252</v>
      </c>
      <c r="F82" s="103" t="s">
        <v>6</v>
      </c>
      <c r="G82" s="104">
        <v>1</v>
      </c>
    </row>
    <row r="83" spans="1:7" ht="15" x14ac:dyDescent="0.25">
      <c r="A83" s="48"/>
      <c r="B83" s="120">
        <f>SUM(B78:B82)</f>
        <v>2.1999999999999997</v>
      </c>
      <c r="C83" s="120">
        <f>SUM(C78:C82)</f>
        <v>2.1999999999999997</v>
      </c>
      <c r="D83" s="38"/>
      <c r="E83" s="43"/>
      <c r="F83" s="77"/>
      <c r="G83" s="81"/>
    </row>
    <row r="84" spans="1:7" ht="15" x14ac:dyDescent="0.2">
      <c r="A84" s="36" t="s">
        <v>247</v>
      </c>
      <c r="B84" s="112"/>
      <c r="C84" s="112"/>
      <c r="D84" s="103"/>
      <c r="E84" s="103"/>
      <c r="F84" s="103"/>
      <c r="G84" s="104"/>
    </row>
    <row r="85" spans="1:7" ht="14.25" x14ac:dyDescent="0.2">
      <c r="A85" s="1" t="s">
        <v>39</v>
      </c>
      <c r="B85" s="39">
        <v>1</v>
      </c>
      <c r="C85" s="39">
        <v>1</v>
      </c>
      <c r="D85" s="103" t="s">
        <v>12</v>
      </c>
      <c r="E85" s="103" t="s">
        <v>252</v>
      </c>
      <c r="F85" s="103" t="s">
        <v>15</v>
      </c>
      <c r="G85" s="104">
        <v>2</v>
      </c>
    </row>
    <row r="86" spans="1:7" ht="15" x14ac:dyDescent="0.25">
      <c r="A86" s="48"/>
      <c r="B86" s="120">
        <f>SUM(B85)</f>
        <v>1</v>
      </c>
      <c r="C86" s="120">
        <f>SUM(C85)</f>
        <v>1</v>
      </c>
      <c r="D86" s="38"/>
      <c r="E86" s="43"/>
      <c r="F86" s="77"/>
      <c r="G86" s="81"/>
    </row>
    <row r="87" spans="1:7" ht="15.75" thickBot="1" x14ac:dyDescent="0.3">
      <c r="A87" s="58" t="s">
        <v>298</v>
      </c>
      <c r="B87" s="125">
        <f>B24+B28+B33+B45+B36+B53+B60+B63+B67+B76+B83+B86</f>
        <v>58.5</v>
      </c>
      <c r="C87" s="125">
        <f>C24+C28+C33+C45+C36+C53+C60+C63+C67+C76+C83+C86</f>
        <v>58.5</v>
      </c>
      <c r="D87" s="70"/>
      <c r="E87" s="75"/>
      <c r="F87" s="78"/>
      <c r="G87" s="82"/>
    </row>
    <row r="88" spans="1:7" ht="15" x14ac:dyDescent="0.25">
      <c r="A88" s="51"/>
      <c r="B88" s="52"/>
      <c r="C88" s="52"/>
      <c r="D88" s="71"/>
      <c r="E88" s="73"/>
      <c r="F88" s="79"/>
      <c r="G88" s="83"/>
    </row>
    <row r="89" spans="1:7" ht="14.25" x14ac:dyDescent="0.2">
      <c r="A89" s="53" t="s">
        <v>97</v>
      </c>
      <c r="B89" s="35"/>
      <c r="C89" s="35"/>
      <c r="D89" s="72"/>
      <c r="E89" s="73"/>
      <c r="F89" s="79"/>
      <c r="G89" s="83"/>
    </row>
    <row r="90" spans="1:7" ht="15" x14ac:dyDescent="0.25">
      <c r="A90" s="51"/>
      <c r="B90" s="52"/>
      <c r="C90" s="52"/>
      <c r="D90" s="71"/>
      <c r="E90" s="73"/>
      <c r="F90" s="79"/>
      <c r="G90" s="83"/>
    </row>
    <row r="91" spans="1:7" x14ac:dyDescent="0.2">
      <c r="A91" s="35"/>
      <c r="B91" s="35"/>
      <c r="C91" s="35"/>
      <c r="D91" s="72"/>
      <c r="E91" s="72"/>
      <c r="F91" s="69"/>
      <c r="G91" s="72"/>
    </row>
    <row r="92" spans="1:7" ht="14.25" x14ac:dyDescent="0.2">
      <c r="A92" s="54" t="s">
        <v>66</v>
      </c>
      <c r="B92" s="54" t="s">
        <v>67</v>
      </c>
      <c r="C92" s="54"/>
      <c r="D92" s="73"/>
      <c r="E92" s="73"/>
      <c r="G92" s="130" t="s">
        <v>68</v>
      </c>
    </row>
    <row r="93" spans="1:7" x14ac:dyDescent="0.2">
      <c r="A93" s="35"/>
      <c r="B93" s="35"/>
      <c r="C93" s="35"/>
      <c r="D93" s="72"/>
      <c r="E93" s="72"/>
      <c r="F93" s="69"/>
      <c r="G93" s="72"/>
    </row>
  </sheetData>
  <mergeCells count="12">
    <mergeCell ref="D44:G44"/>
    <mergeCell ref="D52:G52"/>
    <mergeCell ref="A9:A12"/>
    <mergeCell ref="B9:B12"/>
    <mergeCell ref="D9:D12"/>
    <mergeCell ref="E9:E10"/>
    <mergeCell ref="F9:F12"/>
    <mergeCell ref="E11:E12"/>
    <mergeCell ref="C9:C12"/>
    <mergeCell ref="D43:G43"/>
    <mergeCell ref="A6:G6"/>
    <mergeCell ref="A7:G7"/>
  </mergeCells>
  <pageMargins left="0" right="0.39370078740157483" top="0.78740157480314965" bottom="0.78740157480314965" header="0" footer="0"/>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1.pielikums_PII</vt:lpstr>
      <vt:lpstr>2.pielikums_visp_izgl_iest</vt:lpstr>
      <vt:lpstr>3.pielikums_interešu_izgl_iest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Lietotājs</dc:creator>
  <cp:lastModifiedBy>Zane Dreija</cp:lastModifiedBy>
  <cp:lastPrinted>2024-04-02T06:15:19Z</cp:lastPrinted>
  <dcterms:created xsi:type="dcterms:W3CDTF">2008-10-09T10:24:04Z</dcterms:created>
  <dcterms:modified xsi:type="dcterms:W3CDTF">2024-04-02T06:55:51Z</dcterms:modified>
</cp:coreProperties>
</file>