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KOMITEJAS\LĒMUMI\30.09.2021\"/>
    </mc:Choice>
  </mc:AlternateContent>
  <xr:revisionPtr revIDLastSave="0" documentId="13_ncr:1_{A86D6FCF-F213-4FE4-870B-120095B17764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1.piel." sheetId="12" r:id="rId1"/>
    <sheet name="2.piel." sheetId="11" r:id="rId2"/>
    <sheet name="5.piel." sheetId="5" r:id="rId3"/>
    <sheet name="6.piel." sheetId="6" r:id="rId4"/>
    <sheet name="7.piel." sheetId="9" r:id="rId5"/>
    <sheet name="8.piel." sheetId="8" r:id="rId6"/>
    <sheet name="9.piel.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8" l="1"/>
  <c r="G19" i="8"/>
  <c r="G20" i="8"/>
  <c r="G22" i="8"/>
  <c r="G23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16" i="8"/>
  <c r="G15" i="5" l="1"/>
  <c r="F15" i="8" l="1"/>
  <c r="G23" i="9" l="1"/>
  <c r="G20" i="9"/>
  <c r="G17" i="9" s="1"/>
  <c r="H17" i="9"/>
  <c r="I17" i="9" l="1"/>
  <c r="I15" i="9" s="1"/>
  <c r="K23" i="9"/>
  <c r="K20" i="9"/>
  <c r="F17" i="9"/>
  <c r="F15" i="9" s="1"/>
  <c r="H29" i="9"/>
  <c r="G29" i="9" s="1"/>
  <c r="H26" i="9"/>
  <c r="G26" i="9" s="1"/>
  <c r="G15" i="9" s="1"/>
  <c r="K17" i="9"/>
  <c r="E15" i="9"/>
  <c r="J29" i="9"/>
  <c r="L26" i="9"/>
  <c r="L23" i="9"/>
  <c r="J23" i="9"/>
  <c r="L20" i="9"/>
  <c r="J20" i="9"/>
  <c r="D15" i="9"/>
  <c r="L17" i="9" l="1"/>
  <c r="K26" i="9"/>
  <c r="H15" i="9"/>
  <c r="K15" i="9" s="1"/>
  <c r="K29" i="9"/>
  <c r="L15" i="9"/>
  <c r="J26" i="9"/>
  <c r="G16" i="6"/>
  <c r="J17" i="9" l="1"/>
  <c r="J15" i="9"/>
  <c r="E15" i="5"/>
  <c r="F31" i="6"/>
  <c r="F21" i="6"/>
  <c r="F20" i="6" l="1"/>
  <c r="F19" i="6"/>
  <c r="H17" i="5" l="1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16" i="5"/>
  <c r="H15" i="5" s="1"/>
  <c r="F15" i="5"/>
  <c r="F15" i="6"/>
  <c r="E15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D24" i="8"/>
  <c r="G24" i="8" s="1"/>
  <c r="C24" i="8"/>
  <c r="D21" i="8"/>
  <c r="G21" i="8" s="1"/>
  <c r="C21" i="8"/>
  <c r="D17" i="8"/>
  <c r="G17" i="8" s="1"/>
  <c r="G15" i="8" s="1"/>
  <c r="C17" i="8"/>
  <c r="D15" i="5"/>
  <c r="C15" i="5"/>
  <c r="G15" i="6" l="1"/>
  <c r="C15" i="8"/>
  <c r="D15" i="8"/>
</calcChain>
</file>

<file path=xl/sharedStrings.xml><?xml version="1.0" encoding="utf-8"?>
<sst xmlns="http://schemas.openxmlformats.org/spreadsheetml/2006/main" count="2117" uniqueCount="367">
  <si>
    <t>5.pielikums</t>
  </si>
  <si>
    <t>Valsts mērķdotācijas sadalījums 2021.gadam Valmieras novada pašvaldības</t>
  </si>
  <si>
    <t xml:space="preserve"> interešu izglītības programmu pedagogu</t>
  </si>
  <si>
    <t xml:space="preserve"> darba samaksai un valsts sociālās apdrošināšanas obligātām iemaksām</t>
  </si>
  <si>
    <t>Nr. p.k.</t>
  </si>
  <si>
    <t>Mācību iestādes nosaukums</t>
  </si>
  <si>
    <t>Plāns</t>
  </si>
  <si>
    <t>Izglītojamo</t>
  </si>
  <si>
    <t xml:space="preserve">2021.gadā </t>
  </si>
  <si>
    <t>skaits</t>
  </si>
  <si>
    <t xml:space="preserve"> 8 mēnešiem</t>
  </si>
  <si>
    <t>01.09.2020.</t>
  </si>
  <si>
    <t>01.01.2021.</t>
  </si>
  <si>
    <t>EUR</t>
  </si>
  <si>
    <t>Kopā</t>
  </si>
  <si>
    <t>Valmieras sākumskola</t>
  </si>
  <si>
    <t>Valmieras Pārgaujas sākumskola</t>
  </si>
  <si>
    <t>Brenguļu sākumskola</t>
  </si>
  <si>
    <t>Burtnieku Ausekļa pamatskola</t>
  </si>
  <si>
    <t>Matīšu pamatskola</t>
  </si>
  <si>
    <t>Rencēnu pamatskola</t>
  </si>
  <si>
    <t>Jura Neikena Dikļu pamatskola</t>
  </si>
  <si>
    <t>Kocēnu pamatskola</t>
  </si>
  <si>
    <t>Rubenes pamatskola</t>
  </si>
  <si>
    <t>Trikātas pamatskola</t>
  </si>
  <si>
    <t>Jāņa Endzelīna Kauguru pamatskola</t>
  </si>
  <si>
    <t>Strenču pamatskola</t>
  </si>
  <si>
    <t>Ziemeļvidzemes pamatskola</t>
  </si>
  <si>
    <t>Valmieras 2.vidusskola</t>
  </si>
  <si>
    <t>Valmieras 5.vidusskola</t>
  </si>
  <si>
    <t>Valmieras Viestura vidusskola</t>
  </si>
  <si>
    <t>Mazsalacas vidusskola</t>
  </si>
  <si>
    <t>Naukšēnu novada vidusskola</t>
  </si>
  <si>
    <t>Rūjienas vidusskola</t>
  </si>
  <si>
    <t>Valmieras Pārgaujas Valsts ģimnāzija</t>
  </si>
  <si>
    <t>Valmieras Valsts ģimnāzija</t>
  </si>
  <si>
    <t>Valmieras Jaunatnes centrs „Vinda”</t>
  </si>
  <si>
    <t>Valmieras Gaujas krasta vidusskola - attīstības centrs</t>
  </si>
  <si>
    <t>Privāto izglītības iestāžu kopējie izdevumi</t>
  </si>
  <si>
    <t>6.pielikums</t>
  </si>
  <si>
    <t>2021.gadā</t>
  </si>
  <si>
    <t>7.pielikums</t>
  </si>
  <si>
    <t xml:space="preserve">Valsts mērķdotācijas sadalījums  2021.gadam Valmieras novada pašvaldības </t>
  </si>
  <si>
    <t>Izglītības iestāžu reģistrā reģistrētajiem attīstības un rehabilitācijas centriem,</t>
  </si>
  <si>
    <t>speciālajām internātskolām bērniem ar fiziskās un garīgās attīistības traucējumiem</t>
  </si>
  <si>
    <t>Nr.</t>
  </si>
  <si>
    <t>Iestāde</t>
  </si>
  <si>
    <t>t.sk.pedagogu</t>
  </si>
  <si>
    <t>darba</t>
  </si>
  <si>
    <t>p.k.</t>
  </si>
  <si>
    <t xml:space="preserve">samaksai un </t>
  </si>
  <si>
    <t>VSAOI</t>
  </si>
  <si>
    <t>KOPĀ</t>
  </si>
  <si>
    <t>Kopā Valmieras Gaujas krasta vidusskola - attīstības centrs</t>
  </si>
  <si>
    <t>t.sk.</t>
  </si>
  <si>
    <t>Leona Paegles ielā 5/7 un Leona Paegles ielā 20</t>
  </si>
  <si>
    <t xml:space="preserve">Valmieras Gaujas krasta vidusskola - attīstības centrs </t>
  </si>
  <si>
    <t>Jumaras iela 9</t>
  </si>
  <si>
    <t>Pirmsskolas izglītības iestāde "Vārpiņa"</t>
  </si>
  <si>
    <t>8.pielikums</t>
  </si>
  <si>
    <t>izglītības iestādēs bērnu no piecu gadu vecuma izglītošanā nodarbināto</t>
  </si>
  <si>
    <t>pedagogu darba samaksai un valsts sociālās apdrošināšanas obligātām iemaksām</t>
  </si>
  <si>
    <t>Kauguru pagasta pirmsskolas izglītības iestāde  "Pasaciņa'</t>
  </si>
  <si>
    <t>Valmieras pilsētas 2,pirmsskolas izglītības iestādes "Ezītis" ar struktūrvienību „Ābelīte"</t>
  </si>
  <si>
    <t>Izglītības iestāde "Ezītits"</t>
  </si>
  <si>
    <t>Izglītības iestāde "Ābelīte"</t>
  </si>
  <si>
    <t>Valmieras pilsētas 3.pirmsskolas izglītības iestāde „Sprīdītis"</t>
  </si>
  <si>
    <t>Valmieras pilsētas 5.pirmsskolas izglītības iestādes "Vālodzīte" ar struktūrvienību „Krācītes"</t>
  </si>
  <si>
    <t>Izglītības iestāde "Vālodzīte"</t>
  </si>
  <si>
    <t>Izglītības iestāde "Krācītes"</t>
  </si>
  <si>
    <t>Valmieras pilsētas 6.pirmsskolas izglītības iestādes „Kārliena" ar struktūrvienību "Pienenīte"</t>
  </si>
  <si>
    <t>Izglītības iestāde "Kārliena"</t>
  </si>
  <si>
    <t>Izglītības iestāde "Pienenīte"</t>
  </si>
  <si>
    <t>Valmieras pilsētas pirmsskolas izglītības iestāde „Buratino"</t>
  </si>
  <si>
    <t>Kocēnu pagasta pirmsskolas izglītības iestāde "Auseklītis"</t>
  </si>
  <si>
    <t>Burtnieku pagasta pirmsskolas izglītības iestāde "Sienāzītis'</t>
  </si>
  <si>
    <t>Matīšu pagasta pirmsskolas izglītības iestāde "Namiņš'</t>
  </si>
  <si>
    <t>Valmieras pagasta pirmsskolas izglītības iestāde "Burtiņš"</t>
  </si>
  <si>
    <t>Rūjienas pilsētas [pirmsskolas izglītības iestāde "Vārpiņa'</t>
  </si>
  <si>
    <t>Strenču pilsētas pirmsskolas izglītības iestāde  "Minkāns"</t>
  </si>
  <si>
    <t xml:space="preserve">Jura Neikena Dikļu pamatskola </t>
  </si>
  <si>
    <t>Valmieras 2.vidusskolas pirmsskolas izglītības iestāde "Varavīksne"</t>
  </si>
  <si>
    <t>Naukšēnu Vidusskola</t>
  </si>
  <si>
    <t>Izglītoj.</t>
  </si>
  <si>
    <t xml:space="preserve"> 4 mēn.</t>
  </si>
  <si>
    <t>12 mēnešiem</t>
  </si>
  <si>
    <t>01.09.2021.</t>
  </si>
  <si>
    <t>4 mēnešiem</t>
  </si>
  <si>
    <t xml:space="preserve"> 4 mēnešiem</t>
  </si>
  <si>
    <t xml:space="preserve"> 12 mēn.</t>
  </si>
  <si>
    <t xml:space="preserve">   Valsts mērķdotācijas sadalījums 2021.gadam Valmieras novada pašvaldības</t>
  </si>
  <si>
    <t xml:space="preserve">   pamata un vispārējās vidējās izglītības iestāžu pedagogu darba samaksai </t>
  </si>
  <si>
    <t xml:space="preserve">   un valsts sociālās apdrošināšanas obligātām iemaksām</t>
  </si>
  <si>
    <t>Mazsalcas pilsētas Pirmsskolas izglītības iestāde "Dārziņs</t>
  </si>
  <si>
    <t>MD</t>
  </si>
  <si>
    <t>7=4+6</t>
  </si>
  <si>
    <t>7= 4+6</t>
  </si>
  <si>
    <t xml:space="preserve">uzturēšanas </t>
  </si>
  <si>
    <t>izdevumiem</t>
  </si>
  <si>
    <t>4=(5+6)</t>
  </si>
  <si>
    <t>10=(11+12)</t>
  </si>
  <si>
    <t>11=(5+8)</t>
  </si>
  <si>
    <t>12=(6+9)</t>
  </si>
  <si>
    <t>9.pielikums</t>
  </si>
  <si>
    <t>Valsts budžeta līdzekļu sadalījums 2021.gadam Valmieras novada pašvaldības</t>
  </si>
  <si>
    <t>izglītības iestāžu  1. - 4. klašu audzēkņu ēdināšanai</t>
  </si>
  <si>
    <t>Mērķdotācijas</t>
  </si>
  <si>
    <t>ieņēmumiem</t>
  </si>
  <si>
    <t xml:space="preserve">atlikums </t>
  </si>
  <si>
    <t>2020./2021.m.g.</t>
  </si>
  <si>
    <t>uz 01.01.2021</t>
  </si>
  <si>
    <t>2021./2022.m.g.</t>
  </si>
  <si>
    <t>2. semestris</t>
  </si>
  <si>
    <t>1. semestris</t>
  </si>
  <si>
    <t>1.klase</t>
  </si>
  <si>
    <t>2.klase</t>
  </si>
  <si>
    <t>3.klase</t>
  </si>
  <si>
    <t>4.klase</t>
  </si>
  <si>
    <t>Pamatskola "UNIVERSUM"</t>
  </si>
  <si>
    <t>Privātā pamatskola "ZAĻĀ SKOLA"</t>
  </si>
  <si>
    <t>2.pielikums</t>
  </si>
  <si>
    <t>VALMIERAS NOVADA PAŠVALDĪBAS KONSOLIDĒTĀ ZIEDOJUMU UN DĀVINĀJUMU BUDŽETA</t>
  </si>
  <si>
    <t xml:space="preserve">IEŅĒMUMU UN IZDEVUMU TĀME 2021.GADAM  </t>
  </si>
  <si>
    <t>ar grozījumiem 30.09.2021.</t>
  </si>
  <si>
    <t>Valdības funkciju klasifikācija</t>
  </si>
  <si>
    <t>Ekonomiskās klasifikācijas kods</t>
  </si>
  <si>
    <t>Rādītāji</t>
  </si>
  <si>
    <t>Plāns'2021</t>
  </si>
  <si>
    <t>Ieņēmumi kopā</t>
  </si>
  <si>
    <t>1.0.</t>
  </si>
  <si>
    <t>Nodokļu ieņēmumi</t>
  </si>
  <si>
    <t>01.111</t>
  </si>
  <si>
    <t>Iedzīvotāju ienākuma nod. iepr.gada nasadalītais atlikums</t>
  </si>
  <si>
    <t>01.112</t>
  </si>
  <si>
    <t>Iedzīvotāju ienākuma nodoklis</t>
  </si>
  <si>
    <t>04.111</t>
  </si>
  <si>
    <t>Nekustamā īpašuma nod. par zemi kārtējā gada ieņēmumi</t>
  </si>
  <si>
    <t>04.112</t>
  </si>
  <si>
    <t>Nekustamā īpašuma nod. par zemi iepriekšējo gadu parādi</t>
  </si>
  <si>
    <t>04.121</t>
  </si>
  <si>
    <t>Nekustamā īpašuma nod. par ēkām, būvēm kārtējā gada ieņēmumi</t>
  </si>
  <si>
    <t>04.122</t>
  </si>
  <si>
    <t>Nekustamā īpašuma nod. par ēkām, būvēm iepriekš.gadu parādi</t>
  </si>
  <si>
    <t>04.131</t>
  </si>
  <si>
    <t>Nekustamā īpašuma nod. par mājokli kārtējā gada ieņēmumi</t>
  </si>
  <si>
    <t>04.132</t>
  </si>
  <si>
    <t>Nekustamā īpašuma nod. par mājokli iepriekšējo gadu parādi</t>
  </si>
  <si>
    <t>05.410</t>
  </si>
  <si>
    <t>Azartspēļu nodoklis</t>
  </si>
  <si>
    <t>05.530</t>
  </si>
  <si>
    <t xml:space="preserve">Dabas resursu nodoklis </t>
  </si>
  <si>
    <t>2.0.</t>
  </si>
  <si>
    <t>Nenodokļu ieņēmumi</t>
  </si>
  <si>
    <t>08.100</t>
  </si>
  <si>
    <t>Ieņēmumi no finanšu ieguldījumiem</t>
  </si>
  <si>
    <t>08.300</t>
  </si>
  <si>
    <t>Ieņēmumi no dividendēm</t>
  </si>
  <si>
    <t>08.400</t>
  </si>
  <si>
    <t>Procentu ieņēmumi par aizdevumiem nacionālajā valūtā</t>
  </si>
  <si>
    <t>08.600</t>
  </si>
  <si>
    <t>Procentu ieņēmumi no depozītiem un kontu atlikumiem</t>
  </si>
  <si>
    <t>08.900</t>
  </si>
  <si>
    <t>Pārējie finanšu ieņēmumi</t>
  </si>
  <si>
    <t>09.100</t>
  </si>
  <si>
    <t>Valsts nodeva un kancelejas nodeva par juridiskajiem pakalpojumiem tiesu iestādēs</t>
  </si>
  <si>
    <t>09.400</t>
  </si>
  <si>
    <t>Valsts nodevas</t>
  </si>
  <si>
    <t>09.500</t>
  </si>
  <si>
    <t>Pašvaldību nodevas</t>
  </si>
  <si>
    <t>Naudas sodi un sankcijas</t>
  </si>
  <si>
    <t>Nenodokļu ieņe'mumi un ieņēmumi no zaudējumu atlīdzībām un kompensācijām</t>
  </si>
  <si>
    <t>Dažādi nenodokļu ieņēmumi</t>
  </si>
  <si>
    <t>Ieņēmumi no ēku un būvju īpašuma pārdošanas</t>
  </si>
  <si>
    <t>Ieņēmumi no zemes, meža īpašuma pārdošanas</t>
  </si>
  <si>
    <t>Ieņēmumi no pašvaldību kustamā īpašuma un mantas pārdošanas</t>
  </si>
  <si>
    <t>3.0.</t>
  </si>
  <si>
    <t>Maksas pakalpojumi un citi pašu ieņēmumi</t>
  </si>
  <si>
    <t>Ieņēmumi no budžeta iestāžu sniegtajiem maksas pakalpojumiem</t>
  </si>
  <si>
    <t>Citi pašu ieņēmumi</t>
  </si>
  <si>
    <t>4.0.</t>
  </si>
  <si>
    <t>Ārvalstu finanšu palīdzība</t>
  </si>
  <si>
    <t>Budžeta iestādes ieņēmumi no ārvalstu finanšu palīdzības</t>
  </si>
  <si>
    <t>5.0.</t>
  </si>
  <si>
    <t>Transferti</t>
  </si>
  <si>
    <t>Pašvaldību saņemtie transferti no valsts budžeta daļēji finansētām atvasinātām publiskām personām un no budžeta nefinansētām iestādēm</t>
  </si>
  <si>
    <t>Pašvaldību saņemtie valsts budžeta transferti noteiktam mērķim</t>
  </si>
  <si>
    <t>Pašvaldību no valsts budžeta iestādēm saņemtie transferti ES politiku instrumentu un pārējās ārvalstu finanšu palīdzības līdzfinansētajiem projektiem (pasākumiem)</t>
  </si>
  <si>
    <t>PFIF</t>
  </si>
  <si>
    <t>Pašvaldības budžeta iekšējie transferti starp vienas pašvaldības budžeta veidiem</t>
  </si>
  <si>
    <t>Ieņēmumi pašvaldību budžetā no citām pašvaldībām</t>
  </si>
  <si>
    <t>Pašvaldības iestāžu saņemtie transferti ES politiku instrumentu un pārējās ārvalstu finanšu palīdzības līdzfinansētajiem projektiem</t>
  </si>
  <si>
    <t>6.0.</t>
  </si>
  <si>
    <t>Saņemtie ziedojumi un dāvinājumi</t>
  </si>
  <si>
    <t>Ziedojumi un dāvinājumi, kas saņemti no juridiskajām personām</t>
  </si>
  <si>
    <t>Ziedojumi un dāvinājumi, kas saņemti no fiziskajām personām</t>
  </si>
  <si>
    <t>II  IZDEVUMI  KOPĀ PA VALDĪBAS FUNKCIONĀLAJĀM KATEGORIJĀM</t>
  </si>
  <si>
    <t>01.000</t>
  </si>
  <si>
    <t>Vispārējie valdības dienesti</t>
  </si>
  <si>
    <t>1.Uzturēšanas izdevumi (1000,2000,3000,4000,6000,7000)</t>
  </si>
  <si>
    <t>Atlīdzība</t>
  </si>
  <si>
    <t>Preces un pakalpojumi</t>
  </si>
  <si>
    <t>Subsīdijas un dotācijas</t>
  </si>
  <si>
    <t>Procentu izdevumi</t>
  </si>
  <si>
    <t>Pamatkapitāla veidošana</t>
  </si>
  <si>
    <t>Sociālie pabalsti</t>
  </si>
  <si>
    <t>Uzturēšanas izdevumu transferti</t>
  </si>
  <si>
    <t>Dažādi izdevumi, kas veidojas pēc uzkrāšanas principa un nav klasificēti iepriekš</t>
  </si>
  <si>
    <t>01.100</t>
  </si>
  <si>
    <t xml:space="preserve">Izpildvara, likumdošanas vara, finanšuun fiskālās darbības, ārlietas </t>
  </si>
  <si>
    <t>01.600</t>
  </si>
  <si>
    <t>Pārējie iepriekš neklasificētie vispārējie valdības dienesti</t>
  </si>
  <si>
    <t>01.720</t>
  </si>
  <si>
    <t xml:space="preserve">Pašvaldību budžetu  parāda darījumi </t>
  </si>
  <si>
    <t>01.800</t>
  </si>
  <si>
    <t>Vispārēja rakstura transferti starp valsts pārvaldes dažādiem līmeņiem</t>
  </si>
  <si>
    <t>01.830</t>
  </si>
  <si>
    <t xml:space="preserve">Vispārēja rakstura transferti no pašvaldību budžeta pašvaldību budžetam </t>
  </si>
  <si>
    <t>01.890</t>
  </si>
  <si>
    <t>Pārējie citur neklasificētie  vispārēja rakstura transferti starp dažādiem valsts pārvaldes līmeņiem</t>
  </si>
  <si>
    <t>03.000</t>
  </si>
  <si>
    <t>Sabiedriskā kārtība un drošība</t>
  </si>
  <si>
    <t>03.100</t>
  </si>
  <si>
    <t>Policija</t>
  </si>
  <si>
    <t>03.200</t>
  </si>
  <si>
    <t>Ugunsdrošības, ugunsdzēsības, glābšanas un civilās drošības dienesti</t>
  </si>
  <si>
    <t>1.Uzturēšanas izdevumi (10000,20000,30000,40000,60000,70000)</t>
  </si>
  <si>
    <t>03.600</t>
  </si>
  <si>
    <t>Pārējie  iepriekš neklasificētie sabiedriskās kārtības un drošības pakalpojumi</t>
  </si>
  <si>
    <t>04.000</t>
  </si>
  <si>
    <t>Ekonomiskā darbība</t>
  </si>
  <si>
    <t>04.100</t>
  </si>
  <si>
    <t>Vispārēja ekonomiska, komerciālaun nodarbinātības darbība</t>
  </si>
  <si>
    <t>04.200</t>
  </si>
  <si>
    <t>Lauksaimniecība, mežsaimniecība, zivsaimniecība un medniec;iba</t>
  </si>
  <si>
    <t>04.230</t>
  </si>
  <si>
    <t>Zivsaimniecība un medniecība</t>
  </si>
  <si>
    <t>04.240</t>
  </si>
  <si>
    <t>Atbalsts lauksaimniecības, mežsaimniecības, zivsaimniecības un medniecības nozaru pasākumiem</t>
  </si>
  <si>
    <t>04.300</t>
  </si>
  <si>
    <t>Kurināmais un  enerģētika</t>
  </si>
  <si>
    <t>04.400</t>
  </si>
  <si>
    <t>Ieguves rūpniecība, apstrādes rūpniecība un būvniecība</t>
  </si>
  <si>
    <t>04.500</t>
  </si>
  <si>
    <t>Transports</t>
  </si>
  <si>
    <t>04.700</t>
  </si>
  <si>
    <t>Citas nozares</t>
  </si>
  <si>
    <t>04.730</t>
  </si>
  <si>
    <t>Tūrisms</t>
  </si>
  <si>
    <t>04.740</t>
  </si>
  <si>
    <t>Vairāku mērķu attīstības projekti</t>
  </si>
  <si>
    <t>04.900</t>
  </si>
  <si>
    <t xml:space="preserve">Vispārēja ekonomiskās darbības vadība, darbība vai atbalsts </t>
  </si>
  <si>
    <t>05.000</t>
  </si>
  <si>
    <t>Vides aizsardzība</t>
  </si>
  <si>
    <t>05.100</t>
  </si>
  <si>
    <t>Atkritumu apsaimniekošana</t>
  </si>
  <si>
    <t>05.200</t>
  </si>
  <si>
    <t xml:space="preserve">Notekūdeņu apsaimniekošana </t>
  </si>
  <si>
    <t>05.300</t>
  </si>
  <si>
    <t>Vides piesārņojuma novēršana un samazināšana</t>
  </si>
  <si>
    <t>05.400</t>
  </si>
  <si>
    <t xml:space="preserve">Bioloģiskās daudzveidības un ainavas aizsardzība </t>
  </si>
  <si>
    <t>05.600</t>
  </si>
  <si>
    <t>Pārējā citur neklsificētā vides aizsardzība</t>
  </si>
  <si>
    <t>06.000</t>
  </si>
  <si>
    <t>Teritoriju un mājokļu apsaimniekošana</t>
  </si>
  <si>
    <t>06.100</t>
  </si>
  <si>
    <t xml:space="preserve">Mājokļu attīstība </t>
  </si>
  <si>
    <t>06.200</t>
  </si>
  <si>
    <t>Teritoriju attīstība</t>
  </si>
  <si>
    <t>06.300</t>
  </si>
  <si>
    <t>Ūdensapgāde</t>
  </si>
  <si>
    <t>06.400</t>
  </si>
  <si>
    <t xml:space="preserve">Ielu apgaismošana </t>
  </si>
  <si>
    <t>06.600</t>
  </si>
  <si>
    <t>Pārējā citur neklasificētā pašvaldību teritoriju un mājokļu apsaimniekošanas darbība</t>
  </si>
  <si>
    <t>07.000</t>
  </si>
  <si>
    <t>Veselība</t>
  </si>
  <si>
    <t>07.200</t>
  </si>
  <si>
    <t>Āmbulatoro ārstniecības iestāžu darbība un pakalpojumi</t>
  </si>
  <si>
    <t>07.400</t>
  </si>
  <si>
    <t>Sabiedrības veselības dienestu pakalpojumi</t>
  </si>
  <si>
    <t>07.600</t>
  </si>
  <si>
    <t>Pārējā citur neklasificēta veselības aprūpe</t>
  </si>
  <si>
    <t>08.000</t>
  </si>
  <si>
    <t>Atpūta, kultūra un reliģija</t>
  </si>
  <si>
    <t xml:space="preserve">Atpūtas un sporta pasākumi </t>
  </si>
  <si>
    <t>08.200</t>
  </si>
  <si>
    <t>Kultūra</t>
  </si>
  <si>
    <t>08.210</t>
  </si>
  <si>
    <t xml:space="preserve">Bibliotēkas </t>
  </si>
  <si>
    <t>08.220</t>
  </si>
  <si>
    <t xml:space="preserve">Muzeji un izstādes </t>
  </si>
  <si>
    <t>08.230</t>
  </si>
  <si>
    <t xml:space="preserve">Kultūras centri, nami, klubi </t>
  </si>
  <si>
    <t>08.240</t>
  </si>
  <si>
    <t xml:space="preserve">Teātri, izrādes un koncertdarbība </t>
  </si>
  <si>
    <t>08.290</t>
  </si>
  <si>
    <t xml:space="preserve">Pārējā citur neklasificētā kultūra </t>
  </si>
  <si>
    <t>Reliģisko organizāciju un citu biedrību un nodibinājumu
pakalpojumi</t>
  </si>
  <si>
    <t>Pārējie citur neklasificētie sporta, atpūtas, kultūras un reliģijas pakalpojumi</t>
  </si>
  <si>
    <t>09.000</t>
  </si>
  <si>
    <t>Izglītība</t>
  </si>
  <si>
    <t xml:space="preserve">Pirmsskolas izglītība </t>
  </si>
  <si>
    <t>09.210</t>
  </si>
  <si>
    <t>Vispārējā izglītība. Pamatizglītība.</t>
  </si>
  <si>
    <t>09.211</t>
  </si>
  <si>
    <t>Sākumskolas</t>
  </si>
  <si>
    <t>09.219</t>
  </si>
  <si>
    <t>Vispārējā izglītības mācību iestāžu izdevumi, kuras vienlaikus nodrošina vairāku ISCED-97 līmeņu izglītību</t>
  </si>
  <si>
    <t>09.220</t>
  </si>
  <si>
    <t>Profesionālā izglītība</t>
  </si>
  <si>
    <t>09.410</t>
  </si>
  <si>
    <t xml:space="preserve">Augstākās (terciārās) izglītības 1.posms </t>
  </si>
  <si>
    <t xml:space="preserve">Līmeņos nedefināta izglītība </t>
  </si>
  <si>
    <t>09.510</t>
  </si>
  <si>
    <t xml:space="preserve">Interešu un profesionālās ievirzes izglītība </t>
  </si>
  <si>
    <t>09.530</t>
  </si>
  <si>
    <t>Līmeņos nedefināta izglītība pieaugušajiem</t>
  </si>
  <si>
    <t>09.600</t>
  </si>
  <si>
    <t>Izglītības papildus pakalpojumi</t>
  </si>
  <si>
    <t>09.800</t>
  </si>
  <si>
    <t>Pārējā citur neklasificētā izglītība</t>
  </si>
  <si>
    <t>09.810</t>
  </si>
  <si>
    <t>Pārējā izglītības vadība</t>
  </si>
  <si>
    <t>09.820</t>
  </si>
  <si>
    <t xml:space="preserve">Pārējie citur neklasificētie izglītības pakalpojumi </t>
  </si>
  <si>
    <t>10.000</t>
  </si>
  <si>
    <t>Sociālā aizsardzība</t>
  </si>
  <si>
    <t>Sociālā aizsardzība darbanespējas gadījumā</t>
  </si>
  <si>
    <t>10.200</t>
  </si>
  <si>
    <t xml:space="preserve">Atbalsts gados veciem cilvēkiem </t>
  </si>
  <si>
    <t>10.400</t>
  </si>
  <si>
    <t>Atbalsts ģimenēm ar bērniem</t>
  </si>
  <si>
    <t xml:space="preserve">Mājokļa atbalsts </t>
  </si>
  <si>
    <t>Pārējais citur nekasificēts atbalsts sociāli atstumtām personām</t>
  </si>
  <si>
    <t xml:space="preserve">Pārējās citur neklasificētā sociālā aizsardzība </t>
  </si>
  <si>
    <t>III  IZDEVUMI   PĒC EKONOMISKĀS KLASIFIKĀCIJAS</t>
  </si>
  <si>
    <t>2.Finansēšana (9700,9800,9900)</t>
  </si>
  <si>
    <t>Aizņēmumi un aizņēmumu atmaksa</t>
  </si>
  <si>
    <t>F40320010</t>
  </si>
  <si>
    <t>Ilgtermiņa aizņēmumi no Valsts kases</t>
  </si>
  <si>
    <t>F40320020</t>
  </si>
  <si>
    <t>Ilgtermiņa aizņēmumu atmaksa Valsts kasei</t>
  </si>
  <si>
    <t>Aizdevumi un aizdevumu atmaksa</t>
  </si>
  <si>
    <t>Aizdevumi</t>
  </si>
  <si>
    <t>Aizdevumu atmaksa</t>
  </si>
  <si>
    <t>Akcijas un cita līdzdalība komersantu pašu kapitālā</t>
  </si>
  <si>
    <t>F55010003 (9910)</t>
  </si>
  <si>
    <t>Līdzdalība radniecīgo uzņēmumu kapitālā, kas nav akcijas</t>
  </si>
  <si>
    <t>Līdzdalība asociēto uzņēmumu kapitālā, kuru akcijas netiek kotētas fondu biržās</t>
  </si>
  <si>
    <t>Līdzdalība asociēto uzņēmumu kapitālā, kas nav akcijas</t>
  </si>
  <si>
    <t xml:space="preserve">III PAVISAM IZDEVUMI </t>
  </si>
  <si>
    <t>Naudas līdzekļu atlikums gada sākumā</t>
  </si>
  <si>
    <t>Naudas līdzekļu atlikums gada beigās</t>
  </si>
  <si>
    <t>1.pielikums</t>
  </si>
  <si>
    <t>VALMIERAS NOVADA PAŠVALDĪBAS KONSOLIDĒTĀ PAMATBUDŽETA</t>
  </si>
  <si>
    <t>Ieņēmumi no valsts un pašvaldību īpašumu iznomāšanas</t>
  </si>
  <si>
    <t>01.300</t>
  </si>
  <si>
    <t>Vis[arējās nozīmes dienesti</t>
  </si>
  <si>
    <t>03.300</t>
  </si>
  <si>
    <t>Tiesu un prokuratūras iestādes</t>
  </si>
  <si>
    <t>05.500</t>
  </si>
  <si>
    <t>Vides aizsardzības lietišķie pētījumi un attīstība</t>
  </si>
  <si>
    <t>"Par grozījumiem Valmieras novada pašvaldības saistošajos noteikumos Nr.4</t>
  </si>
  <si>
    <t>"Par Valmieras novada pašvaldības 2021.gada budžetu""</t>
  </si>
  <si>
    <t>Valmieras novada pašvaldības saistošajiem noteikumiem Nr.13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</si>
</sst>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\ _€_-;\-* #,##0\ _€_-;_-* &quot;-&quot;??\ _€_-;_-@_-"/>
    <numFmt numFmtId="166" formatCode="0.000"/>
  </numFmts>
  <fonts count="3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Arial"/>
      <family val="2"/>
      <charset val="186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9"/>
      <name val="Arial"/>
      <family val="2"/>
      <charset val="186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86"/>
    </font>
    <font>
      <sz val="9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i/>
      <sz val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i/>
      <sz val="9"/>
      <name val="Arial"/>
      <family val="2"/>
      <charset val="186"/>
    </font>
    <font>
      <b/>
      <sz val="11"/>
      <name val="Arial"/>
      <family val="2"/>
    </font>
    <font>
      <sz val="11"/>
      <name val="Arial"/>
      <family val="2"/>
      <charset val="186"/>
    </font>
    <font>
      <b/>
      <sz val="12"/>
      <name val="Times New Roman Baltic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b/>
      <i/>
      <sz val="10"/>
      <name val="Times New Roman Baltic"/>
      <charset val="186"/>
    </font>
    <font>
      <sz val="10"/>
      <color indexed="8"/>
      <name val="Times New Roman Baltic"/>
      <family val="1"/>
      <charset val="186"/>
    </font>
    <font>
      <b/>
      <sz val="10"/>
      <color indexed="8"/>
      <name val="Times New Roman Baltic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1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3" fontId="4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3" xfId="0" applyFont="1" applyBorder="1"/>
    <xf numFmtId="3" fontId="9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2" borderId="5" xfId="0" applyFont="1" applyFill="1" applyBorder="1"/>
    <xf numFmtId="3" fontId="2" fillId="0" borderId="6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right"/>
    </xf>
    <xf numFmtId="0" fontId="11" fillId="0" borderId="5" xfId="0" applyFont="1" applyBorder="1"/>
    <xf numFmtId="0" fontId="3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7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center"/>
    </xf>
    <xf numFmtId="0" fontId="10" fillId="0" borderId="0" xfId="0" applyFont="1"/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3" xfId="0" applyFont="1" applyBorder="1"/>
    <xf numFmtId="3" fontId="14" fillId="0" borderId="3" xfId="1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17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/>
    <xf numFmtId="0" fontId="7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3" fillId="0" borderId="3" xfId="0" applyFont="1" applyBorder="1"/>
    <xf numFmtId="3" fontId="3" fillId="0" borderId="8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164" fontId="18" fillId="0" borderId="5" xfId="1" applyNumberFormat="1" applyFont="1" applyBorder="1" applyAlignment="1">
      <alignment horizontal="right"/>
    </xf>
    <xf numFmtId="3" fontId="18" fillId="0" borderId="5" xfId="0" applyNumberFormat="1" applyFont="1" applyBorder="1" applyAlignment="1">
      <alignment horizontal="right"/>
    </xf>
    <xf numFmtId="0" fontId="18" fillId="0" borderId="3" xfId="0" applyFont="1" applyBorder="1" applyAlignment="1">
      <alignment horizontal="center"/>
    </xf>
    <xf numFmtId="3" fontId="18" fillId="0" borderId="8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0" borderId="5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164" fontId="18" fillId="0" borderId="5" xfId="1" applyNumberFormat="1" applyFont="1" applyBorder="1" applyAlignment="1">
      <alignment horizontal="left"/>
    </xf>
    <xf numFmtId="164" fontId="18" fillId="0" borderId="5" xfId="1" applyNumberFormat="1" applyFont="1" applyFill="1" applyBorder="1" applyAlignment="1">
      <alignment horizontal="center"/>
    </xf>
    <xf numFmtId="3" fontId="0" fillId="0" borderId="0" xfId="0" applyNumberFormat="1"/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2" fillId="3" borderId="8" xfId="1" applyNumberFormat="1" applyFont="1" applyFill="1" applyBorder="1" applyAlignment="1">
      <alignment horizontal="right"/>
    </xf>
    <xf numFmtId="0" fontId="6" fillId="0" borderId="0" xfId="0" applyFont="1" applyAlignment="1"/>
    <xf numFmtId="0" fontId="2" fillId="0" borderId="0" xfId="0" applyFont="1" applyAlignment="1"/>
    <xf numFmtId="1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164" fontId="0" fillId="0" borderId="0" xfId="1" applyNumberFormat="1" applyFont="1"/>
    <xf numFmtId="0" fontId="0" fillId="0" borderId="5" xfId="0" applyBorder="1" applyAlignment="1">
      <alignment horizontal="center"/>
    </xf>
    <xf numFmtId="0" fontId="3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wrapText="1"/>
    </xf>
    <xf numFmtId="0" fontId="18" fillId="2" borderId="5" xfId="0" applyFont="1" applyFill="1" applyBorder="1" applyAlignment="1">
      <alignment horizontal="right" wrapText="1"/>
    </xf>
    <xf numFmtId="1" fontId="0" fillId="0" borderId="5" xfId="0" applyNumberForma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9" fillId="0" borderId="7" xfId="0" applyFont="1" applyBorder="1"/>
    <xf numFmtId="0" fontId="17" fillId="0" borderId="7" xfId="0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0" fillId="0" borderId="4" xfId="0" applyFont="1" applyBorder="1" applyAlignment="1">
      <alignment horizontal="center"/>
    </xf>
    <xf numFmtId="3" fontId="18" fillId="0" borderId="5" xfId="0" applyNumberFormat="1" applyFont="1" applyBorder="1" applyAlignment="1">
      <alignment horizontal="center"/>
    </xf>
    <xf numFmtId="3" fontId="18" fillId="0" borderId="8" xfId="0" applyNumberFormat="1" applyFont="1" applyBorder="1" applyAlignment="1">
      <alignment horizontal="right"/>
    </xf>
    <xf numFmtId="0" fontId="18" fillId="0" borderId="5" xfId="0" applyFont="1" applyBorder="1" applyAlignment="1">
      <alignment horizontal="right"/>
    </xf>
    <xf numFmtId="3" fontId="18" fillId="0" borderId="3" xfId="0" applyNumberFormat="1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8" fillId="0" borderId="5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3" fontId="9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right"/>
    </xf>
    <xf numFmtId="3" fontId="21" fillId="0" borderId="5" xfId="0" applyNumberFormat="1" applyFont="1" applyBorder="1" applyAlignment="1">
      <alignment horizontal="right"/>
    </xf>
    <xf numFmtId="3" fontId="21" fillId="0" borderId="7" xfId="0" applyNumberFormat="1" applyFont="1" applyBorder="1" applyAlignment="1">
      <alignment horizontal="right"/>
    </xf>
    <xf numFmtId="0" fontId="17" fillId="0" borderId="0" xfId="0" applyFont="1" applyAlignment="1">
      <alignment wrapText="1"/>
    </xf>
    <xf numFmtId="0" fontId="9" fillId="0" borderId="0" xfId="0" applyFont="1" applyAlignment="1">
      <alignment wrapText="1"/>
    </xf>
    <xf numFmtId="165" fontId="2" fillId="0" borderId="0" xfId="1" applyNumberFormat="1" applyFont="1"/>
    <xf numFmtId="0" fontId="8" fillId="0" borderId="0" xfId="0" applyFont="1" applyAlignment="1">
      <alignment wrapText="1"/>
    </xf>
    <xf numFmtId="165" fontId="7" fillId="0" borderId="0" xfId="1" applyNumberFormat="1" applyFont="1"/>
    <xf numFmtId="0" fontId="9" fillId="0" borderId="1" xfId="0" applyFont="1" applyBorder="1" applyAlignment="1">
      <alignment horizontal="center" wrapText="1"/>
    </xf>
    <xf numFmtId="165" fontId="9" fillId="0" borderId="1" xfId="1" applyNumberFormat="1" applyFont="1" applyBorder="1" applyAlignment="1">
      <alignment horizontal="center" wrapText="1"/>
    </xf>
    <xf numFmtId="165" fontId="9" fillId="0" borderId="2" xfId="1" applyNumberFormat="1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/>
    </xf>
    <xf numFmtId="14" fontId="9" fillId="0" borderId="2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5" fontId="9" fillId="0" borderId="3" xfId="1" applyNumberFormat="1" applyFont="1" applyBorder="1" applyAlignment="1">
      <alignment horizontal="center"/>
    </xf>
    <xf numFmtId="165" fontId="9" fillId="0" borderId="3" xfId="1" applyNumberFormat="1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11" xfId="0" applyFont="1" applyBorder="1" applyAlignment="1">
      <alignment wrapText="1"/>
    </xf>
    <xf numFmtId="3" fontId="6" fillId="0" borderId="11" xfId="0" applyNumberFormat="1" applyFont="1" applyBorder="1" applyAlignment="1">
      <alignment horizontal="center"/>
    </xf>
    <xf numFmtId="165" fontId="6" fillId="0" borderId="11" xfId="1" applyNumberFormat="1" applyFont="1" applyBorder="1" applyAlignment="1">
      <alignment horizontal="center"/>
    </xf>
    <xf numFmtId="165" fontId="6" fillId="0" borderId="3" xfId="1" applyNumberFormat="1" applyFont="1" applyBorder="1" applyAlignment="1">
      <alignment horizontal="center"/>
    </xf>
    <xf numFmtId="0" fontId="23" fillId="0" borderId="0" xfId="0" applyFont="1"/>
    <xf numFmtId="0" fontId="8" fillId="4" borderId="4" xfId="0" applyFont="1" applyFill="1" applyBorder="1" applyAlignment="1">
      <alignment horizontal="center"/>
    </xf>
    <xf numFmtId="0" fontId="17" fillId="4" borderId="12" xfId="0" applyFont="1" applyFill="1" applyBorder="1" applyAlignment="1">
      <alignment horizontal="left" wrapText="1"/>
    </xf>
    <xf numFmtId="3" fontId="17" fillId="4" borderId="12" xfId="0" applyNumberFormat="1" applyFont="1" applyFill="1" applyBorder="1" applyAlignment="1">
      <alignment horizontal="center"/>
    </xf>
    <xf numFmtId="165" fontId="17" fillId="4" borderId="12" xfId="1" applyNumberFormat="1" applyFont="1" applyFill="1" applyBorder="1" applyAlignment="1">
      <alignment horizontal="center"/>
    </xf>
    <xf numFmtId="165" fontId="17" fillId="4" borderId="4" xfId="1" applyNumberFormat="1" applyFont="1" applyFill="1" applyBorder="1" applyAlignment="1">
      <alignment horizontal="center"/>
    </xf>
    <xf numFmtId="0" fontId="9" fillId="0" borderId="0" xfId="0" applyFont="1"/>
    <xf numFmtId="0" fontId="3" fillId="0" borderId="13" xfId="0" applyFont="1" applyBorder="1" applyAlignment="1">
      <alignment horizontal="right" wrapText="1"/>
    </xf>
    <xf numFmtId="3" fontId="3" fillId="0" borderId="13" xfId="0" applyNumberFormat="1" applyFont="1" applyBorder="1"/>
    <xf numFmtId="165" fontId="3" fillId="0" borderId="7" xfId="1" applyNumberFormat="1" applyFont="1" applyBorder="1" applyAlignment="1"/>
    <xf numFmtId="165" fontId="3" fillId="0" borderId="13" xfId="1" applyNumberFormat="1" applyFont="1" applyBorder="1" applyAlignment="1"/>
    <xf numFmtId="0" fontId="3" fillId="0" borderId="14" xfId="0" applyFont="1" applyBorder="1" applyAlignment="1">
      <alignment horizontal="right" wrapText="1"/>
    </xf>
    <xf numFmtId="3" fontId="3" fillId="0" borderId="14" xfId="0" applyNumberFormat="1" applyFont="1" applyBorder="1"/>
    <xf numFmtId="165" fontId="3" fillId="0" borderId="5" xfId="1" applyNumberFormat="1" applyFont="1" applyBorder="1" applyAlignment="1"/>
    <xf numFmtId="0" fontId="3" fillId="0" borderId="8" xfId="0" applyFont="1" applyBorder="1" applyAlignment="1">
      <alignment horizontal="right" wrapText="1"/>
    </xf>
    <xf numFmtId="3" fontId="3" fillId="0" borderId="13" xfId="0" applyNumberFormat="1" applyFont="1" applyBorder="1" applyAlignment="1">
      <alignment horizontal="right"/>
    </xf>
    <xf numFmtId="165" fontId="3" fillId="0" borderId="7" xfId="1" applyNumberFormat="1" applyFont="1" applyBorder="1" applyAlignment="1">
      <alignment horizontal="right"/>
    </xf>
    <xf numFmtId="165" fontId="3" fillId="0" borderId="13" xfId="1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165" fontId="3" fillId="0" borderId="5" xfId="1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165" fontId="3" fillId="0" borderId="8" xfId="1" applyNumberFormat="1" applyFont="1" applyBorder="1" applyAlignment="1">
      <alignment horizontal="right"/>
    </xf>
    <xf numFmtId="165" fontId="3" fillId="0" borderId="15" xfId="1" applyNumberFormat="1" applyFont="1" applyBorder="1" applyAlignment="1">
      <alignment horizontal="right"/>
    </xf>
    <xf numFmtId="165" fontId="3" fillId="0" borderId="0" xfId="1" applyNumberFormat="1" applyFont="1"/>
    <xf numFmtId="0" fontId="25" fillId="0" borderId="0" xfId="2" applyFont="1" applyAlignment="1">
      <alignment horizontal="center"/>
    </xf>
    <xf numFmtId="3" fontId="25" fillId="0" borderId="0" xfId="2" applyNumberFormat="1" applyFont="1" applyAlignment="1">
      <alignment horizontal="center"/>
    </xf>
    <xf numFmtId="0" fontId="27" fillId="0" borderId="4" xfId="2" applyFont="1" applyBorder="1" applyAlignment="1">
      <alignment horizontal="center" vertical="center" wrapText="1"/>
    </xf>
    <xf numFmtId="3" fontId="27" fillId="0" borderId="4" xfId="2" applyNumberFormat="1" applyFont="1" applyBorder="1" applyAlignment="1">
      <alignment horizontal="center" vertical="center" wrapText="1"/>
    </xf>
    <xf numFmtId="0" fontId="26" fillId="0" borderId="11" xfId="2" applyFont="1" applyBorder="1" applyAlignment="1">
      <alignment horizontal="center" vertical="center" wrapText="1"/>
    </xf>
    <xf numFmtId="0" fontId="26" fillId="0" borderId="3" xfId="2" applyFont="1" applyBorder="1" applyAlignment="1">
      <alignment horizontal="center" vertical="center" wrapText="1"/>
    </xf>
    <xf numFmtId="0" fontId="26" fillId="0" borderId="16" xfId="2" applyFont="1" applyBorder="1" applyAlignment="1">
      <alignment horizontal="center" vertical="center" wrapText="1"/>
    </xf>
    <xf numFmtId="3" fontId="26" fillId="0" borderId="1" xfId="2" applyNumberFormat="1" applyFont="1" applyBorder="1" applyAlignment="1">
      <alignment horizontal="center"/>
    </xf>
    <xf numFmtId="0" fontId="27" fillId="5" borderId="5" xfId="2" applyFont="1" applyFill="1" applyBorder="1" applyAlignment="1">
      <alignment horizontal="center"/>
    </xf>
    <xf numFmtId="0" fontId="27" fillId="5" borderId="17" xfId="2" applyFont="1" applyFill="1" applyBorder="1"/>
    <xf numFmtId="3" fontId="27" fillId="5" borderId="9" xfId="2" applyNumberFormat="1" applyFont="1" applyFill="1" applyBorder="1" applyAlignment="1">
      <alignment horizontal="center"/>
    </xf>
    <xf numFmtId="0" fontId="27" fillId="0" borderId="5" xfId="2" applyFont="1" applyBorder="1" applyAlignment="1">
      <alignment horizontal="center"/>
    </xf>
    <xf numFmtId="0" fontId="27" fillId="0" borderId="17" xfId="2" applyFont="1" applyBorder="1"/>
    <xf numFmtId="3" fontId="27" fillId="0" borderId="5" xfId="2" applyNumberFormat="1" applyFont="1" applyBorder="1" applyAlignment="1">
      <alignment horizontal="center"/>
    </xf>
    <xf numFmtId="0" fontId="26" fillId="0" borderId="14" xfId="2" applyFont="1" applyBorder="1"/>
    <xf numFmtId="0" fontId="26" fillId="0" borderId="5" xfId="2" quotePrefix="1" applyFont="1" applyBorder="1" applyAlignment="1">
      <alignment horizontal="right"/>
    </xf>
    <xf numFmtId="0" fontId="26" fillId="0" borderId="17" xfId="2" applyFont="1" applyBorder="1"/>
    <xf numFmtId="3" fontId="26" fillId="0" borderId="5" xfId="2" applyNumberFormat="1" applyFont="1" applyBorder="1"/>
    <xf numFmtId="0" fontId="26" fillId="0" borderId="5" xfId="2" quotePrefix="1" applyFont="1" applyBorder="1" applyAlignment="1" applyProtection="1">
      <alignment horizontal="right"/>
      <protection locked="0"/>
    </xf>
    <xf numFmtId="0" fontId="26" fillId="0" borderId="5" xfId="2" applyFont="1" applyBorder="1" applyProtection="1">
      <protection locked="0"/>
    </xf>
    <xf numFmtId="0" fontId="27" fillId="0" borderId="14" xfId="2" applyFont="1" applyBorder="1" applyAlignment="1">
      <alignment horizontal="center"/>
    </xf>
    <xf numFmtId="0" fontId="26" fillId="0" borderId="5" xfId="2" applyFont="1" applyBorder="1"/>
    <xf numFmtId="166" fontId="26" fillId="0" borderId="5" xfId="2" applyNumberFormat="1" applyFont="1" applyBorder="1"/>
    <xf numFmtId="166" fontId="26" fillId="0" borderId="5" xfId="2" applyNumberFormat="1" applyFont="1" applyBorder="1" applyProtection="1">
      <protection locked="0"/>
    </xf>
    <xf numFmtId="166" fontId="26" fillId="0" borderId="5" xfId="2" quotePrefix="1" applyNumberFormat="1" applyFont="1" applyBorder="1" applyAlignment="1">
      <alignment horizontal="right"/>
    </xf>
    <xf numFmtId="166" fontId="26" fillId="0" borderId="5" xfId="2" quotePrefix="1" applyNumberFormat="1" applyFont="1" applyBorder="1" applyAlignment="1" applyProtection="1">
      <alignment horizontal="right"/>
      <protection locked="0"/>
    </xf>
    <xf numFmtId="166" fontId="27" fillId="0" borderId="5" xfId="2" applyNumberFormat="1" applyFont="1" applyBorder="1" applyAlignment="1">
      <alignment horizontal="center"/>
    </xf>
    <xf numFmtId="0" fontId="26" fillId="0" borderId="5" xfId="2" applyFont="1" applyBorder="1" applyAlignment="1" applyProtection="1">
      <alignment wrapText="1"/>
      <protection locked="0"/>
    </xf>
    <xf numFmtId="166" fontId="26" fillId="0" borderId="5" xfId="0" quotePrefix="1" applyNumberFormat="1" applyFont="1" applyBorder="1" applyAlignment="1" applyProtection="1">
      <alignment horizontal="right"/>
      <protection locked="0"/>
    </xf>
    <xf numFmtId="0" fontId="26" fillId="0" borderId="5" xfId="0" applyFont="1" applyBorder="1" applyAlignment="1" applyProtection="1">
      <alignment wrapText="1"/>
      <protection locked="0"/>
    </xf>
    <xf numFmtId="0" fontId="26" fillId="0" borderId="17" xfId="2" applyFont="1" applyBorder="1" applyAlignment="1">
      <alignment wrapText="1"/>
    </xf>
    <xf numFmtId="0" fontId="28" fillId="0" borderId="14" xfId="2" applyFont="1" applyBorder="1" applyAlignment="1">
      <alignment horizontal="center"/>
    </xf>
    <xf numFmtId="0" fontId="28" fillId="0" borderId="17" xfId="2" applyFont="1" applyBorder="1" applyAlignment="1">
      <alignment wrapText="1"/>
    </xf>
    <xf numFmtId="3" fontId="28" fillId="0" borderId="5" xfId="2" applyNumberFormat="1" applyFont="1" applyBorder="1" applyAlignment="1">
      <alignment horizontal="center"/>
    </xf>
    <xf numFmtId="0" fontId="26" fillId="5" borderId="14" xfId="2" applyFont="1" applyFill="1" applyBorder="1"/>
    <xf numFmtId="0" fontId="27" fillId="5" borderId="17" xfId="2" applyFont="1" applyFill="1" applyBorder="1" applyAlignment="1">
      <alignment horizontal="center" wrapText="1"/>
    </xf>
    <xf numFmtId="3" fontId="27" fillId="5" borderId="5" xfId="2" applyNumberFormat="1" applyFont="1" applyFill="1" applyBorder="1" applyAlignment="1">
      <alignment horizontal="center"/>
    </xf>
    <xf numFmtId="0" fontId="27" fillId="6" borderId="14" xfId="2" quotePrefix="1" applyFont="1" applyFill="1" applyBorder="1" applyAlignment="1">
      <alignment horizontal="left"/>
    </xf>
    <xf numFmtId="0" fontId="27" fillId="6" borderId="5" xfId="2" applyFont="1" applyFill="1" applyBorder="1" applyAlignment="1">
      <alignment horizontal="center"/>
    </xf>
    <xf numFmtId="0" fontId="27" fillId="6" borderId="17" xfId="2" applyFont="1" applyFill="1" applyBorder="1"/>
    <xf numFmtId="3" fontId="27" fillId="6" borderId="17" xfId="2" applyNumberFormat="1" applyFont="1" applyFill="1" applyBorder="1" applyAlignment="1">
      <alignment horizontal="center"/>
    </xf>
    <xf numFmtId="0" fontId="26" fillId="2" borderId="14" xfId="2" applyFont="1" applyFill="1" applyBorder="1" applyAlignment="1">
      <alignment horizontal="center"/>
    </xf>
    <xf numFmtId="0" fontId="26" fillId="2" borderId="5" xfId="2" applyFont="1" applyFill="1" applyBorder="1" applyAlignment="1">
      <alignment horizontal="center"/>
    </xf>
    <xf numFmtId="0" fontId="27" fillId="2" borderId="17" xfId="2" applyFont="1" applyFill="1" applyBorder="1" applyAlignment="1">
      <alignment horizontal="center"/>
    </xf>
    <xf numFmtId="3" fontId="25" fillId="2" borderId="5" xfId="2" applyNumberFormat="1" applyFont="1" applyFill="1" applyBorder="1" applyAlignment="1">
      <alignment horizontal="center"/>
    </xf>
    <xf numFmtId="0" fontId="27" fillId="2" borderId="5" xfId="2" applyFont="1" applyFill="1" applyBorder="1" applyAlignment="1">
      <alignment horizontal="center"/>
    </xf>
    <xf numFmtId="0" fontId="27" fillId="2" borderId="17" xfId="2" applyFont="1" applyFill="1" applyBorder="1" applyAlignment="1">
      <alignment horizontal="left"/>
    </xf>
    <xf numFmtId="3" fontId="25" fillId="2" borderId="5" xfId="2" applyNumberFormat="1" applyFont="1" applyFill="1" applyBorder="1" applyAlignment="1">
      <alignment horizontal="right"/>
    </xf>
    <xf numFmtId="0" fontId="26" fillId="0" borderId="14" xfId="2" applyFont="1" applyBorder="1" applyAlignment="1">
      <alignment horizontal="center"/>
    </xf>
    <xf numFmtId="0" fontId="28" fillId="0" borderId="5" xfId="2" applyFont="1" applyBorder="1" applyAlignment="1">
      <alignment horizontal="center"/>
    </xf>
    <xf numFmtId="3" fontId="25" fillId="0" borderId="5" xfId="2" applyNumberFormat="1" applyFont="1" applyBorder="1" applyAlignment="1">
      <alignment horizontal="right"/>
    </xf>
    <xf numFmtId="0" fontId="27" fillId="0" borderId="18" xfId="2" applyFont="1" applyBorder="1"/>
    <xf numFmtId="1" fontId="27" fillId="0" borderId="5" xfId="2" applyNumberFormat="1" applyFont="1" applyBorder="1"/>
    <xf numFmtId="3" fontId="25" fillId="0" borderId="5" xfId="2" applyNumberFormat="1" applyFont="1" applyBorder="1" applyAlignment="1">
      <alignment horizontal="center"/>
    </xf>
    <xf numFmtId="0" fontId="27" fillId="0" borderId="6" xfId="2" applyFont="1" applyBorder="1" applyAlignment="1" applyProtection="1">
      <alignment horizontal="center"/>
      <protection locked="0"/>
    </xf>
    <xf numFmtId="0" fontId="27" fillId="0" borderId="6" xfId="2" applyFont="1" applyBorder="1" applyAlignment="1" applyProtection="1">
      <alignment horizontal="left" wrapText="1"/>
      <protection locked="0"/>
    </xf>
    <xf numFmtId="0" fontId="29" fillId="7" borderId="14" xfId="2" quotePrefix="1" applyFont="1" applyFill="1" applyBorder="1" applyAlignment="1">
      <alignment horizontal="right"/>
    </xf>
    <xf numFmtId="0" fontId="29" fillId="7" borderId="5" xfId="2" applyFont="1" applyFill="1" applyBorder="1" applyAlignment="1">
      <alignment horizontal="center"/>
    </xf>
    <xf numFmtId="0" fontId="29" fillId="7" borderId="17" xfId="2" applyFont="1" applyFill="1" applyBorder="1"/>
    <xf numFmtId="3" fontId="28" fillId="7" borderId="17" xfId="2" applyNumberFormat="1" applyFont="1" applyFill="1" applyBorder="1" applyAlignment="1">
      <alignment horizontal="center"/>
    </xf>
    <xf numFmtId="0" fontId="29" fillId="8" borderId="14" xfId="2" quotePrefix="1" applyFont="1" applyFill="1" applyBorder="1" applyAlignment="1">
      <alignment horizontal="right"/>
    </xf>
    <xf numFmtId="0" fontId="29" fillId="8" borderId="5" xfId="2" applyFont="1" applyFill="1" applyBorder="1" applyAlignment="1">
      <alignment horizontal="center"/>
    </xf>
    <xf numFmtId="0" fontId="29" fillId="8" borderId="17" xfId="2" applyFont="1" applyFill="1" applyBorder="1"/>
    <xf numFmtId="3" fontId="28" fillId="8" borderId="17" xfId="2" applyNumberFormat="1" applyFont="1" applyFill="1" applyBorder="1" applyAlignment="1">
      <alignment horizontal="center"/>
    </xf>
    <xf numFmtId="0" fontId="29" fillId="0" borderId="14" xfId="2" quotePrefix="1" applyFont="1" applyBorder="1" applyAlignment="1">
      <alignment horizontal="right"/>
    </xf>
    <xf numFmtId="0" fontId="29" fillId="0" borderId="5" xfId="2" applyFont="1" applyBorder="1" applyAlignment="1">
      <alignment horizontal="center"/>
    </xf>
    <xf numFmtId="0" fontId="27" fillId="0" borderId="17" xfId="2" applyFont="1" applyBorder="1" applyAlignment="1">
      <alignment horizontal="center"/>
    </xf>
    <xf numFmtId="0" fontId="29" fillId="8" borderId="17" xfId="2" applyFont="1" applyFill="1" applyBorder="1" applyAlignment="1">
      <alignment wrapText="1"/>
    </xf>
    <xf numFmtId="0" fontId="27" fillId="6" borderId="14" xfId="2" applyFont="1" applyFill="1" applyBorder="1" applyAlignment="1">
      <alignment horizontal="left"/>
    </xf>
    <xf numFmtId="0" fontId="29" fillId="9" borderId="14" xfId="2" quotePrefix="1" applyFont="1" applyFill="1" applyBorder="1" applyAlignment="1">
      <alignment horizontal="right"/>
    </xf>
    <xf numFmtId="0" fontId="29" fillId="9" borderId="5" xfId="2" applyFont="1" applyFill="1" applyBorder="1" applyAlignment="1">
      <alignment horizontal="center"/>
    </xf>
    <xf numFmtId="0" fontId="29" fillId="9" borderId="17" xfId="2" applyFont="1" applyFill="1" applyBorder="1"/>
    <xf numFmtId="3" fontId="28" fillId="9" borderId="17" xfId="2" applyNumberFormat="1" applyFont="1" applyFill="1" applyBorder="1" applyAlignment="1">
      <alignment horizontal="center"/>
    </xf>
    <xf numFmtId="0" fontId="26" fillId="6" borderId="5" xfId="2" applyFont="1" applyFill="1" applyBorder="1" applyAlignment="1">
      <alignment horizontal="center"/>
    </xf>
    <xf numFmtId="0" fontId="28" fillId="6" borderId="14" xfId="2" quotePrefix="1" applyFont="1" applyFill="1" applyBorder="1" applyAlignment="1">
      <alignment horizontal="left"/>
    </xf>
    <xf numFmtId="0" fontId="28" fillId="6" borderId="5" xfId="2" applyFont="1" applyFill="1" applyBorder="1" applyAlignment="1">
      <alignment horizontal="center"/>
    </xf>
    <xf numFmtId="0" fontId="28" fillId="6" borderId="17" xfId="2" applyFont="1" applyFill="1" applyBorder="1"/>
    <xf numFmtId="0" fontId="29" fillId="7" borderId="17" xfId="2" applyFont="1" applyFill="1" applyBorder="1" applyAlignment="1">
      <alignment wrapText="1"/>
    </xf>
    <xf numFmtId="0" fontId="29" fillId="9" borderId="17" xfId="2" applyFont="1" applyFill="1" applyBorder="1" applyAlignment="1">
      <alignment wrapText="1"/>
    </xf>
    <xf numFmtId="166" fontId="29" fillId="7" borderId="14" xfId="2" quotePrefix="1" applyNumberFormat="1" applyFont="1" applyFill="1" applyBorder="1" applyAlignment="1">
      <alignment horizontal="right"/>
    </xf>
    <xf numFmtId="0" fontId="26" fillId="5" borderId="14" xfId="2" applyFont="1" applyFill="1" applyBorder="1" applyAlignment="1">
      <alignment horizontal="center"/>
    </xf>
    <xf numFmtId="0" fontId="27" fillId="5" borderId="17" xfId="2" applyFont="1" applyFill="1" applyBorder="1" applyAlignment="1">
      <alignment horizontal="left"/>
    </xf>
    <xf numFmtId="0" fontId="27" fillId="5" borderId="17" xfId="2" applyFont="1" applyFill="1" applyBorder="1" applyAlignment="1">
      <alignment horizontal="center"/>
    </xf>
    <xf numFmtId="3" fontId="27" fillId="2" borderId="5" xfId="2" applyNumberFormat="1" applyFont="1" applyFill="1" applyBorder="1" applyAlignment="1">
      <alignment horizontal="right"/>
    </xf>
    <xf numFmtId="3" fontId="27" fillId="2" borderId="5" xfId="2" applyNumberFormat="1" applyFont="1" applyFill="1" applyBorder="1" applyAlignment="1">
      <alignment horizontal="center"/>
    </xf>
    <xf numFmtId="0" fontId="26" fillId="5" borderId="5" xfId="2" applyFont="1" applyFill="1" applyBorder="1" applyAlignment="1">
      <alignment horizontal="center"/>
    </xf>
    <xf numFmtId="3" fontId="27" fillId="5" borderId="5" xfId="2" applyNumberFormat="1" applyFont="1" applyFill="1" applyBorder="1" applyAlignment="1">
      <alignment horizontal="right"/>
    </xf>
    <xf numFmtId="0" fontId="25" fillId="0" borderId="14" xfId="2" applyFont="1" applyBorder="1" applyAlignment="1">
      <alignment horizontal="right"/>
    </xf>
    <xf numFmtId="0" fontId="25" fillId="0" borderId="5" xfId="2" applyFont="1" applyBorder="1" applyAlignment="1">
      <alignment wrapText="1"/>
    </xf>
    <xf numFmtId="3" fontId="26" fillId="0" borderId="5" xfId="2" applyNumberFormat="1" applyFont="1" applyBorder="1" applyAlignment="1">
      <alignment horizontal="right"/>
    </xf>
    <xf numFmtId="0" fontId="26" fillId="0" borderId="19" xfId="2" applyFont="1" applyBorder="1" applyAlignment="1">
      <alignment horizontal="center"/>
    </xf>
    <xf numFmtId="0" fontId="26" fillId="0" borderId="5" xfId="2" applyFont="1" applyBorder="1" applyAlignment="1">
      <alignment horizontal="right"/>
    </xf>
    <xf numFmtId="0" fontId="26" fillId="0" borderId="6" xfId="2" applyFont="1" applyBorder="1" applyAlignment="1">
      <alignment horizontal="right"/>
    </xf>
    <xf numFmtId="0" fontId="26" fillId="5" borderId="19" xfId="2" applyFont="1" applyFill="1" applyBorder="1"/>
    <xf numFmtId="0" fontId="30" fillId="5" borderId="6" xfId="2" applyFont="1" applyFill="1" applyBorder="1" applyAlignment="1">
      <alignment horizontal="left"/>
    </xf>
    <xf numFmtId="0" fontId="31" fillId="5" borderId="18" xfId="2" applyFont="1" applyFill="1" applyBorder="1" applyAlignment="1">
      <alignment horizontal="center"/>
    </xf>
    <xf numFmtId="3" fontId="31" fillId="5" borderId="6" xfId="2" applyNumberFormat="1" applyFont="1" applyFill="1" applyBorder="1" applyAlignment="1">
      <alignment horizontal="right"/>
    </xf>
    <xf numFmtId="0" fontId="26" fillId="5" borderId="4" xfId="2" applyFont="1" applyFill="1" applyBorder="1"/>
    <xf numFmtId="0" fontId="26" fillId="5" borderId="4" xfId="2" applyFont="1" applyFill="1" applyBorder="1" applyAlignment="1">
      <alignment horizontal="center"/>
    </xf>
    <xf numFmtId="0" fontId="27" fillId="5" borderId="4" xfId="2" applyFont="1" applyFill="1" applyBorder="1"/>
    <xf numFmtId="3" fontId="27" fillId="5" borderId="4" xfId="2" applyNumberFormat="1" applyFont="1" applyFill="1" applyBorder="1" applyAlignment="1">
      <alignment horizontal="center"/>
    </xf>
    <xf numFmtId="0" fontId="26" fillId="5" borderId="15" xfId="2" applyFont="1" applyFill="1" applyBorder="1"/>
    <xf numFmtId="0" fontId="26" fillId="5" borderId="8" xfId="2" applyFont="1" applyFill="1" applyBorder="1" applyAlignment="1">
      <alignment horizontal="center"/>
    </xf>
    <xf numFmtId="0" fontId="27" fillId="5" borderId="20" xfId="2" applyFont="1" applyFill="1" applyBorder="1"/>
    <xf numFmtId="3" fontId="27" fillId="5" borderId="8" xfId="2" applyNumberFormat="1" applyFont="1" applyFill="1" applyBorder="1" applyAlignment="1">
      <alignment horizontal="center"/>
    </xf>
    <xf numFmtId="0" fontId="3" fillId="0" borderId="0" xfId="2"/>
    <xf numFmtId="0" fontId="26" fillId="0" borderId="0" xfId="2" applyFont="1"/>
    <xf numFmtId="3" fontId="26" fillId="0" borderId="0" xfId="2" applyNumberFormat="1" applyFont="1"/>
    <xf numFmtId="0" fontId="26" fillId="0" borderId="17" xfId="2" applyFont="1" applyBorder="1" applyProtection="1">
      <protection locked="0"/>
    </xf>
    <xf numFmtId="0" fontId="24" fillId="0" borderId="0" xfId="2" applyFont="1" applyAlignment="1">
      <alignment horizontal="center" vertical="center"/>
    </xf>
    <xf numFmtId="0" fontId="25" fillId="0" borderId="0" xfId="2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8" fillId="0" borderId="4" xfId="2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 xr:uid="{C0A1FBC1-2F92-4153-84C2-050B8E62A7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0EFD0-B783-45DC-9E86-C854FE702B00}">
  <sheetPr>
    <pageSetUpPr fitToPage="1"/>
  </sheetPr>
  <dimension ref="A1:D824"/>
  <sheetViews>
    <sheetView workbookViewId="0">
      <pane ySplit="10" topLeftCell="A792" activePane="bottomLeft" state="frozen"/>
      <selection pane="bottomLeft" activeCell="H3" sqref="H3"/>
    </sheetView>
  </sheetViews>
  <sheetFormatPr defaultRowHeight="15" outlineLevelRow="1" x14ac:dyDescent="0.25"/>
  <cols>
    <col min="1" max="1" width="10.7109375" customWidth="1"/>
    <col min="2" max="2" width="16" customWidth="1"/>
    <col min="3" max="3" width="65.42578125" customWidth="1"/>
    <col min="4" max="4" width="16.28515625" style="94" customWidth="1"/>
    <col min="8" max="8" width="10.28515625" customWidth="1"/>
    <col min="9" max="9" width="10.42578125" customWidth="1"/>
  </cols>
  <sheetData>
    <row r="1" spans="1:4" x14ac:dyDescent="0.25">
      <c r="C1" s="5" t="s">
        <v>355</v>
      </c>
    </row>
    <row r="2" spans="1:4" ht="15" customHeight="1" x14ac:dyDescent="0.25">
      <c r="C2" s="5" t="s">
        <v>366</v>
      </c>
    </row>
    <row r="3" spans="1:4" x14ac:dyDescent="0.25">
      <c r="C3" s="5" t="s">
        <v>364</v>
      </c>
    </row>
    <row r="4" spans="1:4" ht="15" customHeight="1" x14ac:dyDescent="0.25">
      <c r="C4" s="5" t="s">
        <v>365</v>
      </c>
    </row>
    <row r="6" spans="1:4" ht="12" customHeight="1" x14ac:dyDescent="0.25">
      <c r="A6" s="296" t="s">
        <v>356</v>
      </c>
      <c r="B6" s="296"/>
      <c r="C6" s="296"/>
      <c r="D6" s="296"/>
    </row>
    <row r="7" spans="1:4" ht="12" customHeight="1" x14ac:dyDescent="0.25">
      <c r="A7" s="296" t="s">
        <v>122</v>
      </c>
      <c r="B7" s="296"/>
      <c r="C7" s="296"/>
      <c r="D7" s="296"/>
    </row>
    <row r="8" spans="1:4" ht="12" customHeight="1" x14ac:dyDescent="0.25">
      <c r="A8" s="297" t="s">
        <v>123</v>
      </c>
      <c r="B8" s="297"/>
      <c r="C8" s="297"/>
      <c r="D8" s="297"/>
    </row>
    <row r="9" spans="1:4" ht="12" customHeight="1" x14ac:dyDescent="0.25">
      <c r="A9" s="187"/>
      <c r="B9" s="187"/>
      <c r="C9" s="187"/>
      <c r="D9" s="188"/>
    </row>
    <row r="10" spans="1:4" ht="50.1" customHeight="1" x14ac:dyDescent="0.25">
      <c r="A10" s="318" t="s">
        <v>124</v>
      </c>
      <c r="B10" s="189" t="s">
        <v>125</v>
      </c>
      <c r="C10" s="189" t="s">
        <v>126</v>
      </c>
      <c r="D10" s="190" t="s">
        <v>127</v>
      </c>
    </row>
    <row r="11" spans="1:4" ht="15" customHeight="1" x14ac:dyDescent="0.25">
      <c r="A11" s="191">
        <v>1</v>
      </c>
      <c r="B11" s="192">
        <v>2</v>
      </c>
      <c r="C11" s="193">
        <v>3</v>
      </c>
      <c r="D11" s="194">
        <v>4</v>
      </c>
    </row>
    <row r="12" spans="1:4" ht="17.100000000000001" customHeight="1" x14ac:dyDescent="0.25">
      <c r="A12" s="195"/>
      <c r="B12" s="195"/>
      <c r="C12" s="196" t="s">
        <v>128</v>
      </c>
      <c r="D12" s="197">
        <v>90925291</v>
      </c>
    </row>
    <row r="13" spans="1:4" ht="12" customHeight="1" x14ac:dyDescent="0.25">
      <c r="A13" s="198" t="s">
        <v>129</v>
      </c>
      <c r="B13" s="198"/>
      <c r="C13" s="199" t="s">
        <v>130</v>
      </c>
      <c r="D13" s="200">
        <v>35684658</v>
      </c>
    </row>
    <row r="14" spans="1:4" ht="12" customHeight="1" x14ac:dyDescent="0.25">
      <c r="A14" s="201"/>
      <c r="B14" s="202" t="s">
        <v>131</v>
      </c>
      <c r="C14" s="203" t="s">
        <v>132</v>
      </c>
      <c r="D14" s="204">
        <v>413355</v>
      </c>
    </row>
    <row r="15" spans="1:4" ht="12" customHeight="1" x14ac:dyDescent="0.25">
      <c r="A15" s="201"/>
      <c r="B15" s="202" t="s">
        <v>133</v>
      </c>
      <c r="C15" s="203" t="s">
        <v>134</v>
      </c>
      <c r="D15" s="204">
        <v>31362909</v>
      </c>
    </row>
    <row r="16" spans="1:4" ht="12" customHeight="1" x14ac:dyDescent="0.25">
      <c r="A16" s="201"/>
      <c r="B16" s="202" t="s">
        <v>135</v>
      </c>
      <c r="C16" s="203" t="s">
        <v>136</v>
      </c>
      <c r="D16" s="204">
        <v>2103746</v>
      </c>
    </row>
    <row r="17" spans="1:4" ht="12" customHeight="1" x14ac:dyDescent="0.25">
      <c r="A17" s="201"/>
      <c r="B17" s="202" t="s">
        <v>137</v>
      </c>
      <c r="C17" s="203" t="s">
        <v>138</v>
      </c>
      <c r="D17" s="204">
        <v>159085</v>
      </c>
    </row>
    <row r="18" spans="1:4" ht="12" customHeight="1" x14ac:dyDescent="0.25">
      <c r="A18" s="201"/>
      <c r="B18" s="202" t="s">
        <v>139</v>
      </c>
      <c r="C18" s="203" t="s">
        <v>140</v>
      </c>
      <c r="D18" s="204">
        <v>912068</v>
      </c>
    </row>
    <row r="19" spans="1:4" ht="12" customHeight="1" x14ac:dyDescent="0.25">
      <c r="A19" s="201"/>
      <c r="B19" s="202" t="s">
        <v>141</v>
      </c>
      <c r="C19" s="203" t="s">
        <v>142</v>
      </c>
      <c r="D19" s="204">
        <v>75135</v>
      </c>
    </row>
    <row r="20" spans="1:4" ht="12" customHeight="1" x14ac:dyDescent="0.25">
      <c r="A20" s="201"/>
      <c r="B20" s="205" t="s">
        <v>143</v>
      </c>
      <c r="C20" s="206" t="s">
        <v>144</v>
      </c>
      <c r="D20" s="204">
        <v>457671</v>
      </c>
    </row>
    <row r="21" spans="1:4" ht="12" customHeight="1" x14ac:dyDescent="0.25">
      <c r="A21" s="201"/>
      <c r="B21" s="205" t="s">
        <v>145</v>
      </c>
      <c r="C21" s="206" t="s">
        <v>146</v>
      </c>
      <c r="D21" s="204">
        <v>41120</v>
      </c>
    </row>
    <row r="22" spans="1:4" ht="12" customHeight="1" x14ac:dyDescent="0.25">
      <c r="A22" s="201"/>
      <c r="B22" s="202" t="s">
        <v>147</v>
      </c>
      <c r="C22" s="203" t="s">
        <v>148</v>
      </c>
      <c r="D22" s="204">
        <v>42669</v>
      </c>
    </row>
    <row r="23" spans="1:4" ht="12" customHeight="1" x14ac:dyDescent="0.25">
      <c r="A23" s="201"/>
      <c r="B23" s="202" t="s">
        <v>149</v>
      </c>
      <c r="C23" s="203" t="s">
        <v>150</v>
      </c>
      <c r="D23" s="204">
        <v>116900</v>
      </c>
    </row>
    <row r="24" spans="1:4" ht="12" customHeight="1" x14ac:dyDescent="0.25">
      <c r="A24" s="198" t="s">
        <v>151</v>
      </c>
      <c r="B24" s="198"/>
      <c r="C24" s="199" t="s">
        <v>152</v>
      </c>
      <c r="D24" s="200">
        <v>3342401</v>
      </c>
    </row>
    <row r="25" spans="1:4" ht="12" customHeight="1" x14ac:dyDescent="0.25">
      <c r="A25" s="207"/>
      <c r="B25" s="205" t="s">
        <v>153</v>
      </c>
      <c r="C25" s="206" t="s">
        <v>154</v>
      </c>
      <c r="D25" s="204">
        <v>0</v>
      </c>
    </row>
    <row r="26" spans="1:4" ht="12" customHeight="1" x14ac:dyDescent="0.25">
      <c r="A26" s="207"/>
      <c r="B26" s="205" t="s">
        <v>155</v>
      </c>
      <c r="C26" s="206" t="s">
        <v>156</v>
      </c>
      <c r="D26" s="204">
        <v>100000</v>
      </c>
    </row>
    <row r="27" spans="1:4" ht="12" customHeight="1" x14ac:dyDescent="0.25">
      <c r="A27" s="201"/>
      <c r="B27" s="202" t="s">
        <v>157</v>
      </c>
      <c r="C27" s="208" t="s">
        <v>158</v>
      </c>
      <c r="D27" s="204">
        <v>0</v>
      </c>
    </row>
    <row r="28" spans="1:4" ht="12" customHeight="1" x14ac:dyDescent="0.25">
      <c r="A28" s="201"/>
      <c r="B28" s="202" t="s">
        <v>159</v>
      </c>
      <c r="C28" s="208" t="s">
        <v>160</v>
      </c>
      <c r="D28" s="204">
        <v>6981</v>
      </c>
    </row>
    <row r="29" spans="1:4" ht="12" customHeight="1" x14ac:dyDescent="0.25">
      <c r="A29" s="201"/>
      <c r="B29" s="202" t="s">
        <v>161</v>
      </c>
      <c r="C29" s="203" t="s">
        <v>162</v>
      </c>
      <c r="D29" s="204">
        <v>0</v>
      </c>
    </row>
    <row r="30" spans="1:4" ht="12" customHeight="1" x14ac:dyDescent="0.25">
      <c r="A30" s="201"/>
      <c r="B30" s="202" t="s">
        <v>163</v>
      </c>
      <c r="C30" s="203" t="s">
        <v>164</v>
      </c>
      <c r="D30" s="204">
        <v>0</v>
      </c>
    </row>
    <row r="31" spans="1:4" ht="12" customHeight="1" x14ac:dyDescent="0.25">
      <c r="A31" s="201"/>
      <c r="B31" s="202" t="s">
        <v>165</v>
      </c>
      <c r="C31" s="203" t="s">
        <v>166</v>
      </c>
      <c r="D31" s="204">
        <v>15120</v>
      </c>
    </row>
    <row r="32" spans="1:4" ht="12" customHeight="1" x14ac:dyDescent="0.25">
      <c r="A32" s="201"/>
      <c r="B32" s="202" t="s">
        <v>167</v>
      </c>
      <c r="C32" s="203" t="s">
        <v>168</v>
      </c>
      <c r="D32" s="204">
        <v>24320</v>
      </c>
    </row>
    <row r="33" spans="1:4" ht="12" customHeight="1" x14ac:dyDescent="0.25">
      <c r="A33" s="201"/>
      <c r="B33" s="209">
        <v>10.1</v>
      </c>
      <c r="C33" s="203" t="s">
        <v>169</v>
      </c>
      <c r="D33" s="204">
        <v>33731</v>
      </c>
    </row>
    <row r="34" spans="1:4" ht="12" customHeight="1" x14ac:dyDescent="0.25">
      <c r="A34" s="201"/>
      <c r="B34" s="210">
        <v>12.2</v>
      </c>
      <c r="C34" s="206" t="s">
        <v>170</v>
      </c>
      <c r="D34" s="204">
        <v>9470</v>
      </c>
    </row>
    <row r="35" spans="1:4" ht="12" customHeight="1" x14ac:dyDescent="0.25">
      <c r="A35" s="201"/>
      <c r="B35" s="211">
        <v>12.3</v>
      </c>
      <c r="C35" s="208" t="s">
        <v>171</v>
      </c>
      <c r="D35" s="204">
        <v>35215</v>
      </c>
    </row>
    <row r="36" spans="1:4" ht="12" customHeight="1" x14ac:dyDescent="0.25">
      <c r="A36" s="201"/>
      <c r="B36" s="212">
        <v>13.1</v>
      </c>
      <c r="C36" s="206" t="s">
        <v>172</v>
      </c>
      <c r="D36" s="204">
        <v>503533</v>
      </c>
    </row>
    <row r="37" spans="1:4" ht="12" customHeight="1" x14ac:dyDescent="0.25">
      <c r="A37" s="201"/>
      <c r="B37" s="212">
        <v>13.2</v>
      </c>
      <c r="C37" s="206" t="s">
        <v>173</v>
      </c>
      <c r="D37" s="204">
        <v>1186828</v>
      </c>
    </row>
    <row r="38" spans="1:4" ht="12" customHeight="1" x14ac:dyDescent="0.25">
      <c r="A38" s="201"/>
      <c r="B38" s="212">
        <v>13.4</v>
      </c>
      <c r="C38" s="206" t="s">
        <v>174</v>
      </c>
      <c r="D38" s="204">
        <v>735885</v>
      </c>
    </row>
    <row r="39" spans="1:4" ht="12" customHeight="1" x14ac:dyDescent="0.25">
      <c r="A39" s="201"/>
      <c r="B39" s="212">
        <v>13.5</v>
      </c>
      <c r="C39" s="295" t="s">
        <v>357</v>
      </c>
      <c r="D39" s="204">
        <v>691318</v>
      </c>
    </row>
    <row r="40" spans="1:4" ht="12" customHeight="1" x14ac:dyDescent="0.25">
      <c r="A40" s="198" t="s">
        <v>175</v>
      </c>
      <c r="B40" s="213"/>
      <c r="C40" s="199" t="s">
        <v>176</v>
      </c>
      <c r="D40" s="200">
        <v>4344803</v>
      </c>
    </row>
    <row r="41" spans="1:4" ht="12" customHeight="1" x14ac:dyDescent="0.25">
      <c r="A41" s="201"/>
      <c r="B41" s="209">
        <v>21.3</v>
      </c>
      <c r="C41" s="208" t="s">
        <v>177</v>
      </c>
      <c r="D41" s="204">
        <v>4291079</v>
      </c>
    </row>
    <row r="42" spans="1:4" ht="12" customHeight="1" x14ac:dyDescent="0.25">
      <c r="A42" s="201"/>
      <c r="B42" s="209">
        <v>21.4</v>
      </c>
      <c r="C42" s="208" t="s">
        <v>178</v>
      </c>
      <c r="D42" s="204">
        <v>53724</v>
      </c>
    </row>
    <row r="43" spans="1:4" ht="12" customHeight="1" x14ac:dyDescent="0.25">
      <c r="A43" s="198" t="s">
        <v>179</v>
      </c>
      <c r="B43" s="213"/>
      <c r="C43" s="199" t="s">
        <v>180</v>
      </c>
      <c r="D43" s="200">
        <v>257646</v>
      </c>
    </row>
    <row r="44" spans="1:4" ht="12" customHeight="1" x14ac:dyDescent="0.25">
      <c r="A44" s="201"/>
      <c r="B44" s="211">
        <v>21.1</v>
      </c>
      <c r="C44" s="208" t="s">
        <v>181</v>
      </c>
      <c r="D44" s="204">
        <v>257646</v>
      </c>
    </row>
    <row r="45" spans="1:4" ht="23.25" customHeight="1" x14ac:dyDescent="0.25">
      <c r="A45" s="198" t="s">
        <v>182</v>
      </c>
      <c r="B45" s="213"/>
      <c r="C45" s="199" t="s">
        <v>183</v>
      </c>
      <c r="D45" s="200">
        <v>47295783</v>
      </c>
    </row>
    <row r="46" spans="1:4" ht="12" customHeight="1" x14ac:dyDescent="0.25">
      <c r="A46" s="201"/>
      <c r="B46" s="211">
        <v>17.2</v>
      </c>
      <c r="C46" s="214" t="s">
        <v>184</v>
      </c>
      <c r="D46" s="204">
        <v>385053</v>
      </c>
    </row>
    <row r="47" spans="1:4" ht="12" customHeight="1" x14ac:dyDescent="0.25">
      <c r="A47" s="201"/>
      <c r="B47" s="215">
        <v>18.62</v>
      </c>
      <c r="C47" s="216" t="s">
        <v>185</v>
      </c>
      <c r="D47" s="204">
        <v>22459895</v>
      </c>
    </row>
    <row r="48" spans="1:4" ht="27" customHeight="1" x14ac:dyDescent="0.25">
      <c r="A48" s="201"/>
      <c r="B48" s="215">
        <v>18.63</v>
      </c>
      <c r="C48" s="216" t="s">
        <v>186</v>
      </c>
      <c r="D48" s="204">
        <v>11966305</v>
      </c>
    </row>
    <row r="49" spans="1:4" ht="27" customHeight="1" x14ac:dyDescent="0.25">
      <c r="A49" s="201"/>
      <c r="B49" s="215">
        <v>18.64</v>
      </c>
      <c r="C49" s="216" t="s">
        <v>187</v>
      </c>
      <c r="D49" s="204">
        <v>9761590</v>
      </c>
    </row>
    <row r="50" spans="1:4" ht="27" customHeight="1" x14ac:dyDescent="0.25">
      <c r="A50" s="201"/>
      <c r="B50" s="215">
        <v>18.690000000000001</v>
      </c>
      <c r="C50" s="216"/>
      <c r="D50" s="204">
        <v>0</v>
      </c>
    </row>
    <row r="51" spans="1:4" ht="12" customHeight="1" x14ac:dyDescent="0.25">
      <c r="A51" s="201"/>
      <c r="B51" s="210">
        <v>19.100000000000001</v>
      </c>
      <c r="C51" s="214" t="s">
        <v>188</v>
      </c>
      <c r="D51" s="204">
        <v>0</v>
      </c>
    </row>
    <row r="52" spans="1:4" ht="12" customHeight="1" x14ac:dyDescent="0.25">
      <c r="A52" s="201"/>
      <c r="B52" s="211">
        <v>19.2</v>
      </c>
      <c r="C52" s="208" t="s">
        <v>189</v>
      </c>
      <c r="D52" s="204">
        <v>2722940</v>
      </c>
    </row>
    <row r="53" spans="1:4" ht="29.25" customHeight="1" x14ac:dyDescent="0.25">
      <c r="A53" s="201"/>
      <c r="B53" s="211">
        <v>19.3</v>
      </c>
      <c r="C53" s="217" t="s">
        <v>190</v>
      </c>
      <c r="D53" s="204">
        <v>0</v>
      </c>
    </row>
    <row r="54" spans="1:4" ht="17.100000000000001" customHeight="1" x14ac:dyDescent="0.25">
      <c r="A54" s="221"/>
      <c r="B54" s="195"/>
      <c r="C54" s="222" t="s">
        <v>195</v>
      </c>
      <c r="D54" s="223">
        <v>118206420</v>
      </c>
    </row>
    <row r="55" spans="1:4" ht="17.100000000000001" customHeight="1" x14ac:dyDescent="0.25">
      <c r="A55" s="224" t="s">
        <v>196</v>
      </c>
      <c r="B55" s="225"/>
      <c r="C55" s="226" t="s">
        <v>197</v>
      </c>
      <c r="D55" s="227">
        <v>7067286</v>
      </c>
    </row>
    <row r="56" spans="1:4" ht="12" customHeight="1" x14ac:dyDescent="0.25">
      <c r="A56" s="228"/>
      <c r="B56" s="229"/>
      <c r="C56" s="230" t="s">
        <v>198</v>
      </c>
      <c r="D56" s="231">
        <v>6955711</v>
      </c>
    </row>
    <row r="57" spans="1:4" ht="12" customHeight="1" x14ac:dyDescent="0.25">
      <c r="A57" s="228"/>
      <c r="B57" s="232">
        <v>1000</v>
      </c>
      <c r="C57" s="233" t="s">
        <v>199</v>
      </c>
      <c r="D57" s="234">
        <v>4653079</v>
      </c>
    </row>
    <row r="58" spans="1:4" ht="12" customHeight="1" x14ac:dyDescent="0.25">
      <c r="A58" s="235"/>
      <c r="B58" s="236">
        <v>2000</v>
      </c>
      <c r="C58" s="219" t="s">
        <v>200</v>
      </c>
      <c r="D58" s="237">
        <v>1985932</v>
      </c>
    </row>
    <row r="59" spans="1:4" ht="12" customHeight="1" x14ac:dyDescent="0.25">
      <c r="A59" s="235"/>
      <c r="B59" s="198">
        <v>3000</v>
      </c>
      <c r="C59" s="238" t="s">
        <v>201</v>
      </c>
      <c r="D59" s="237">
        <v>0</v>
      </c>
    </row>
    <row r="60" spans="1:4" ht="12" customHeight="1" x14ac:dyDescent="0.25">
      <c r="A60" s="235"/>
      <c r="B60" s="198">
        <v>4000</v>
      </c>
      <c r="C60" s="239" t="s">
        <v>202</v>
      </c>
      <c r="D60" s="237">
        <v>157157</v>
      </c>
    </row>
    <row r="61" spans="1:4" ht="12" customHeight="1" x14ac:dyDescent="0.25">
      <c r="A61" s="235"/>
      <c r="B61" s="198">
        <v>5000</v>
      </c>
      <c r="C61" s="199" t="s">
        <v>203</v>
      </c>
      <c r="D61" s="240">
        <v>111575</v>
      </c>
    </row>
    <row r="62" spans="1:4" ht="15.75" customHeight="1" x14ac:dyDescent="0.25">
      <c r="A62" s="235"/>
      <c r="B62" s="198">
        <v>6000</v>
      </c>
      <c r="C62" s="199" t="s">
        <v>204</v>
      </c>
      <c r="D62" s="237">
        <v>76043</v>
      </c>
    </row>
    <row r="63" spans="1:4" ht="12" customHeight="1" x14ac:dyDescent="0.25">
      <c r="A63" s="235"/>
      <c r="B63" s="198">
        <v>7000</v>
      </c>
      <c r="C63" s="199" t="s">
        <v>205</v>
      </c>
      <c r="D63" s="237">
        <v>83500</v>
      </c>
    </row>
    <row r="64" spans="1:4" ht="12" customHeight="1" x14ac:dyDescent="0.25">
      <c r="A64" s="235"/>
      <c r="B64" s="241">
        <v>8000</v>
      </c>
      <c r="C64" s="242" t="s">
        <v>206</v>
      </c>
      <c r="D64" s="240">
        <v>0</v>
      </c>
    </row>
    <row r="65" spans="1:4" ht="12" customHeight="1" x14ac:dyDescent="0.25">
      <c r="A65" s="243" t="s">
        <v>207</v>
      </c>
      <c r="B65" s="244"/>
      <c r="C65" s="245" t="s">
        <v>208</v>
      </c>
      <c r="D65" s="246">
        <v>5897581</v>
      </c>
    </row>
    <row r="66" spans="1:4" ht="12" customHeight="1" x14ac:dyDescent="0.25">
      <c r="A66" s="228"/>
      <c r="B66" s="229"/>
      <c r="C66" s="230" t="s">
        <v>198</v>
      </c>
      <c r="D66" s="231">
        <v>5786764</v>
      </c>
    </row>
    <row r="67" spans="1:4" ht="12" customHeight="1" x14ac:dyDescent="0.25">
      <c r="A67" s="228"/>
      <c r="B67" s="232">
        <v>1000</v>
      </c>
      <c r="C67" s="233" t="s">
        <v>199</v>
      </c>
      <c r="D67" s="234">
        <v>4368704</v>
      </c>
    </row>
    <row r="68" spans="1:4" ht="12" customHeight="1" x14ac:dyDescent="0.25">
      <c r="A68" s="235"/>
      <c r="B68" s="236">
        <v>2000</v>
      </c>
      <c r="C68" s="219" t="s">
        <v>200</v>
      </c>
      <c r="D68" s="237">
        <v>1332014</v>
      </c>
    </row>
    <row r="69" spans="1:4" ht="12" customHeight="1" x14ac:dyDescent="0.25">
      <c r="A69" s="235"/>
      <c r="B69" s="198">
        <v>3000</v>
      </c>
      <c r="C69" s="238" t="s">
        <v>201</v>
      </c>
      <c r="D69" s="237">
        <v>0</v>
      </c>
    </row>
    <row r="70" spans="1:4" ht="12" customHeight="1" x14ac:dyDescent="0.25">
      <c r="A70" s="235"/>
      <c r="B70" s="198">
        <v>4000</v>
      </c>
      <c r="C70" s="239" t="s">
        <v>202</v>
      </c>
      <c r="D70" s="237">
        <v>0</v>
      </c>
    </row>
    <row r="71" spans="1:4" ht="12" customHeight="1" x14ac:dyDescent="0.25">
      <c r="A71" s="235"/>
      <c r="B71" s="198">
        <v>5000</v>
      </c>
      <c r="C71" s="199" t="s">
        <v>203</v>
      </c>
      <c r="D71" s="240">
        <v>110817</v>
      </c>
    </row>
    <row r="72" spans="1:4" ht="12" customHeight="1" x14ac:dyDescent="0.25">
      <c r="A72" s="235"/>
      <c r="B72" s="198">
        <v>6000</v>
      </c>
      <c r="C72" s="199" t="s">
        <v>204</v>
      </c>
      <c r="D72" s="237">
        <v>76043</v>
      </c>
    </row>
    <row r="73" spans="1:4" ht="12" customHeight="1" x14ac:dyDescent="0.25">
      <c r="A73" s="235"/>
      <c r="B73" s="198">
        <v>7000</v>
      </c>
      <c r="C73" s="199" t="s">
        <v>205</v>
      </c>
      <c r="D73" s="237">
        <v>10003</v>
      </c>
    </row>
    <row r="74" spans="1:4" ht="12" customHeight="1" x14ac:dyDescent="0.25">
      <c r="A74" s="235"/>
      <c r="B74" s="241">
        <v>8000</v>
      </c>
      <c r="C74" s="242" t="s">
        <v>206</v>
      </c>
      <c r="D74" s="240">
        <v>0</v>
      </c>
    </row>
    <row r="75" spans="1:4" ht="12" customHeight="1" x14ac:dyDescent="0.25">
      <c r="A75" s="243" t="s">
        <v>358</v>
      </c>
      <c r="B75" s="244"/>
      <c r="C75" s="245" t="s">
        <v>359</v>
      </c>
      <c r="D75" s="246">
        <v>100367</v>
      </c>
    </row>
    <row r="76" spans="1:4" ht="12" customHeight="1" x14ac:dyDescent="0.25">
      <c r="A76" s="228"/>
      <c r="B76" s="229"/>
      <c r="C76" s="230" t="s">
        <v>198</v>
      </c>
      <c r="D76" s="231">
        <v>99609</v>
      </c>
    </row>
    <row r="77" spans="1:4" ht="12" customHeight="1" x14ac:dyDescent="0.25">
      <c r="A77" s="228"/>
      <c r="B77" s="232">
        <v>1000</v>
      </c>
      <c r="C77" s="233" t="s">
        <v>199</v>
      </c>
      <c r="D77" s="234">
        <v>86337</v>
      </c>
    </row>
    <row r="78" spans="1:4" ht="12" customHeight="1" x14ac:dyDescent="0.25">
      <c r="A78" s="235"/>
      <c r="B78" s="236">
        <v>2000</v>
      </c>
      <c r="C78" s="219" t="s">
        <v>200</v>
      </c>
      <c r="D78" s="237">
        <v>13157</v>
      </c>
    </row>
    <row r="79" spans="1:4" ht="12" customHeight="1" x14ac:dyDescent="0.25">
      <c r="A79" s="235"/>
      <c r="B79" s="198">
        <v>3000</v>
      </c>
      <c r="C79" s="238" t="s">
        <v>201</v>
      </c>
      <c r="D79" s="237">
        <v>0</v>
      </c>
    </row>
    <row r="80" spans="1:4" ht="12" customHeight="1" x14ac:dyDescent="0.25">
      <c r="A80" s="235"/>
      <c r="B80" s="198">
        <v>4000</v>
      </c>
      <c r="C80" s="239" t="s">
        <v>202</v>
      </c>
      <c r="D80" s="237">
        <v>0</v>
      </c>
    </row>
    <row r="81" spans="1:4" ht="12" customHeight="1" x14ac:dyDescent="0.25">
      <c r="A81" s="235"/>
      <c r="B81" s="198">
        <v>5000</v>
      </c>
      <c r="C81" s="199" t="s">
        <v>203</v>
      </c>
      <c r="D81" s="240">
        <v>758</v>
      </c>
    </row>
    <row r="82" spans="1:4" ht="12" customHeight="1" x14ac:dyDescent="0.25">
      <c r="A82" s="235"/>
      <c r="B82" s="198">
        <v>6000</v>
      </c>
      <c r="C82" s="199" t="s">
        <v>204</v>
      </c>
      <c r="D82" s="237">
        <v>0</v>
      </c>
    </row>
    <row r="83" spans="1:4" ht="12" customHeight="1" x14ac:dyDescent="0.25">
      <c r="A83" s="235"/>
      <c r="B83" s="198">
        <v>7000</v>
      </c>
      <c r="C83" s="199" t="s">
        <v>205</v>
      </c>
      <c r="D83" s="237">
        <v>115</v>
      </c>
    </row>
    <row r="84" spans="1:4" ht="12" customHeight="1" x14ac:dyDescent="0.25">
      <c r="A84" s="235"/>
      <c r="B84" s="241">
        <v>8000</v>
      </c>
      <c r="C84" s="242" t="s">
        <v>206</v>
      </c>
      <c r="D84" s="240">
        <v>0</v>
      </c>
    </row>
    <row r="85" spans="1:4" ht="12" customHeight="1" x14ac:dyDescent="0.25">
      <c r="A85" s="243" t="s">
        <v>209</v>
      </c>
      <c r="B85" s="244"/>
      <c r="C85" s="245" t="s">
        <v>210</v>
      </c>
      <c r="D85" s="246">
        <v>715418</v>
      </c>
    </row>
    <row r="86" spans="1:4" ht="12" customHeight="1" x14ac:dyDescent="0.25">
      <c r="A86" s="228"/>
      <c r="B86" s="229"/>
      <c r="C86" s="230" t="s">
        <v>198</v>
      </c>
      <c r="D86" s="231">
        <v>715418</v>
      </c>
    </row>
    <row r="87" spans="1:4" ht="12" customHeight="1" x14ac:dyDescent="0.25">
      <c r="A87" s="228"/>
      <c r="B87" s="232">
        <v>1000</v>
      </c>
      <c r="C87" s="233" t="s">
        <v>199</v>
      </c>
      <c r="D87" s="234">
        <v>95488</v>
      </c>
    </row>
    <row r="88" spans="1:4" ht="12" customHeight="1" x14ac:dyDescent="0.25">
      <c r="A88" s="235"/>
      <c r="B88" s="236">
        <v>2000</v>
      </c>
      <c r="C88" s="219" t="s">
        <v>200</v>
      </c>
      <c r="D88" s="237">
        <v>546548</v>
      </c>
    </row>
    <row r="89" spans="1:4" ht="12" customHeight="1" x14ac:dyDescent="0.25">
      <c r="A89" s="235"/>
      <c r="B89" s="198">
        <v>3000</v>
      </c>
      <c r="C89" s="238" t="s">
        <v>201</v>
      </c>
      <c r="D89" s="237">
        <v>0</v>
      </c>
    </row>
    <row r="90" spans="1:4" ht="12" customHeight="1" x14ac:dyDescent="0.25">
      <c r="A90" s="235"/>
      <c r="B90" s="198">
        <v>4000</v>
      </c>
      <c r="C90" s="239" t="s">
        <v>202</v>
      </c>
      <c r="D90" s="237">
        <v>0</v>
      </c>
    </row>
    <row r="91" spans="1:4" ht="12" customHeight="1" x14ac:dyDescent="0.25">
      <c r="A91" s="235"/>
      <c r="B91" s="198">
        <v>5000</v>
      </c>
      <c r="C91" s="199" t="s">
        <v>203</v>
      </c>
      <c r="D91" s="240">
        <v>0</v>
      </c>
    </row>
    <row r="92" spans="1:4" ht="12" customHeight="1" x14ac:dyDescent="0.25">
      <c r="A92" s="235"/>
      <c r="B92" s="198">
        <v>6000</v>
      </c>
      <c r="C92" s="199" t="s">
        <v>204</v>
      </c>
      <c r="D92" s="237">
        <v>0</v>
      </c>
    </row>
    <row r="93" spans="1:4" ht="12" customHeight="1" x14ac:dyDescent="0.25">
      <c r="A93" s="235"/>
      <c r="B93" s="198">
        <v>7000</v>
      </c>
      <c r="C93" s="199" t="s">
        <v>205</v>
      </c>
      <c r="D93" s="237">
        <v>73382</v>
      </c>
    </row>
    <row r="94" spans="1:4" ht="12" customHeight="1" x14ac:dyDescent="0.25">
      <c r="A94" s="235"/>
      <c r="B94" s="241">
        <v>8000</v>
      </c>
      <c r="C94" s="242" t="s">
        <v>206</v>
      </c>
      <c r="D94" s="240">
        <v>0</v>
      </c>
    </row>
    <row r="95" spans="1:4" ht="23.25" customHeight="1" x14ac:dyDescent="0.25">
      <c r="A95" s="243" t="s">
        <v>211</v>
      </c>
      <c r="B95" s="244"/>
      <c r="C95" s="245" t="s">
        <v>212</v>
      </c>
      <c r="D95" s="246">
        <v>187562</v>
      </c>
    </row>
    <row r="96" spans="1:4" ht="12" customHeight="1" x14ac:dyDescent="0.25">
      <c r="A96" s="228"/>
      <c r="B96" s="229"/>
      <c r="C96" s="230" t="s">
        <v>198</v>
      </c>
      <c r="D96" s="231">
        <v>187562</v>
      </c>
    </row>
    <row r="97" spans="1:4" ht="12" customHeight="1" x14ac:dyDescent="0.25">
      <c r="A97" s="228"/>
      <c r="B97" s="232">
        <v>1000</v>
      </c>
      <c r="C97" s="233" t="s">
        <v>199</v>
      </c>
      <c r="D97" s="234">
        <v>0</v>
      </c>
    </row>
    <row r="98" spans="1:4" ht="12" customHeight="1" x14ac:dyDescent="0.25">
      <c r="A98" s="235"/>
      <c r="B98" s="236">
        <v>2000</v>
      </c>
      <c r="C98" s="219" t="s">
        <v>200</v>
      </c>
      <c r="D98" s="237">
        <v>30405</v>
      </c>
    </row>
    <row r="99" spans="1:4" ht="12" customHeight="1" x14ac:dyDescent="0.25">
      <c r="A99" s="235"/>
      <c r="B99" s="198">
        <v>3000</v>
      </c>
      <c r="C99" s="238" t="s">
        <v>201</v>
      </c>
      <c r="D99" s="237">
        <v>0</v>
      </c>
    </row>
    <row r="100" spans="1:4" ht="12" customHeight="1" x14ac:dyDescent="0.25">
      <c r="A100" s="235"/>
      <c r="B100" s="198">
        <v>4000</v>
      </c>
      <c r="C100" s="239" t="s">
        <v>202</v>
      </c>
      <c r="D100" s="237">
        <v>157157</v>
      </c>
    </row>
    <row r="101" spans="1:4" ht="12" customHeight="1" x14ac:dyDescent="0.25">
      <c r="A101" s="235"/>
      <c r="B101" s="198">
        <v>5000</v>
      </c>
      <c r="C101" s="199" t="s">
        <v>203</v>
      </c>
      <c r="D101" s="240">
        <v>0</v>
      </c>
    </row>
    <row r="102" spans="1:4" ht="12" customHeight="1" x14ac:dyDescent="0.25">
      <c r="A102" s="235"/>
      <c r="B102" s="198">
        <v>6000</v>
      </c>
      <c r="C102" s="199" t="s">
        <v>204</v>
      </c>
      <c r="D102" s="237">
        <v>0</v>
      </c>
    </row>
    <row r="103" spans="1:4" ht="12" customHeight="1" x14ac:dyDescent="0.25">
      <c r="A103" s="235"/>
      <c r="B103" s="198">
        <v>7000</v>
      </c>
      <c r="C103" s="199" t="s">
        <v>205</v>
      </c>
      <c r="D103" s="237">
        <v>0</v>
      </c>
    </row>
    <row r="104" spans="1:4" ht="12" customHeight="1" x14ac:dyDescent="0.25">
      <c r="A104" s="235"/>
      <c r="B104" s="241">
        <v>8000</v>
      </c>
      <c r="C104" s="242" t="s">
        <v>206</v>
      </c>
      <c r="D104" s="240">
        <v>0</v>
      </c>
    </row>
    <row r="105" spans="1:4" ht="26.25" customHeight="1" x14ac:dyDescent="0.25">
      <c r="A105" s="243" t="s">
        <v>213</v>
      </c>
      <c r="B105" s="244"/>
      <c r="C105" s="245" t="s">
        <v>214</v>
      </c>
      <c r="D105" s="246">
        <v>166358</v>
      </c>
    </row>
    <row r="106" spans="1:4" ht="12" customHeight="1" x14ac:dyDescent="0.25">
      <c r="A106" s="228"/>
      <c r="B106" s="229"/>
      <c r="C106" s="230" t="s">
        <v>198</v>
      </c>
      <c r="D106" s="231">
        <v>166358</v>
      </c>
    </row>
    <row r="107" spans="1:4" ht="12" customHeight="1" x14ac:dyDescent="0.25">
      <c r="A107" s="228"/>
      <c r="B107" s="232">
        <v>1000</v>
      </c>
      <c r="C107" s="233" t="s">
        <v>199</v>
      </c>
      <c r="D107" s="234">
        <v>102550</v>
      </c>
    </row>
    <row r="108" spans="1:4" ht="12" customHeight="1" x14ac:dyDescent="0.25">
      <c r="A108" s="235"/>
      <c r="B108" s="236">
        <v>2000</v>
      </c>
      <c r="C108" s="219" t="s">
        <v>200</v>
      </c>
      <c r="D108" s="237">
        <v>63808</v>
      </c>
    </row>
    <row r="109" spans="1:4" ht="12" customHeight="1" x14ac:dyDescent="0.25">
      <c r="A109" s="235"/>
      <c r="B109" s="198">
        <v>3000</v>
      </c>
      <c r="C109" s="238" t="s">
        <v>201</v>
      </c>
      <c r="D109" s="237">
        <v>0</v>
      </c>
    </row>
    <row r="110" spans="1:4" ht="12" customHeight="1" x14ac:dyDescent="0.25">
      <c r="A110" s="235"/>
      <c r="B110" s="198">
        <v>4000</v>
      </c>
      <c r="C110" s="239" t="s">
        <v>202</v>
      </c>
      <c r="D110" s="237">
        <v>0</v>
      </c>
    </row>
    <row r="111" spans="1:4" ht="12" customHeight="1" x14ac:dyDescent="0.25">
      <c r="A111" s="235"/>
      <c r="B111" s="198">
        <v>5000</v>
      </c>
      <c r="C111" s="199" t="s">
        <v>203</v>
      </c>
      <c r="D111" s="240">
        <v>0</v>
      </c>
    </row>
    <row r="112" spans="1:4" ht="12" customHeight="1" x14ac:dyDescent="0.25">
      <c r="A112" s="235"/>
      <c r="B112" s="198">
        <v>6000</v>
      </c>
      <c r="C112" s="199" t="s">
        <v>204</v>
      </c>
      <c r="D112" s="237">
        <v>0</v>
      </c>
    </row>
    <row r="113" spans="1:4" ht="12" customHeight="1" x14ac:dyDescent="0.25">
      <c r="A113" s="235"/>
      <c r="B113" s="198">
        <v>7000</v>
      </c>
      <c r="C113" s="199" t="s">
        <v>205</v>
      </c>
      <c r="D113" s="237">
        <v>0</v>
      </c>
    </row>
    <row r="114" spans="1:4" ht="12" customHeight="1" x14ac:dyDescent="0.25">
      <c r="A114" s="235"/>
      <c r="B114" s="241">
        <v>8000</v>
      </c>
      <c r="C114" s="242" t="s">
        <v>206</v>
      </c>
      <c r="D114" s="240">
        <v>0</v>
      </c>
    </row>
    <row r="115" spans="1:4" ht="12" customHeight="1" x14ac:dyDescent="0.25">
      <c r="A115" s="247" t="s">
        <v>215</v>
      </c>
      <c r="B115" s="248"/>
      <c r="C115" s="249" t="s">
        <v>216</v>
      </c>
      <c r="D115" s="250">
        <v>102550</v>
      </c>
    </row>
    <row r="116" spans="1:4" ht="12" customHeight="1" x14ac:dyDescent="0.25">
      <c r="A116" s="251"/>
      <c r="B116" s="252"/>
      <c r="C116" s="253" t="s">
        <v>198</v>
      </c>
      <c r="D116" s="231">
        <v>102550</v>
      </c>
    </row>
    <row r="117" spans="1:4" ht="12" customHeight="1" x14ac:dyDescent="0.25">
      <c r="A117" s="228"/>
      <c r="B117" s="232">
        <v>1000</v>
      </c>
      <c r="C117" s="233" t="s">
        <v>199</v>
      </c>
      <c r="D117" s="234">
        <v>102550</v>
      </c>
    </row>
    <row r="118" spans="1:4" ht="12" customHeight="1" x14ac:dyDescent="0.25">
      <c r="A118" s="235"/>
      <c r="B118" s="236">
        <v>2000</v>
      </c>
      <c r="C118" s="219" t="s">
        <v>200</v>
      </c>
      <c r="D118" s="237">
        <v>0</v>
      </c>
    </row>
    <row r="119" spans="1:4" ht="12" customHeight="1" x14ac:dyDescent="0.25">
      <c r="A119" s="235"/>
      <c r="B119" s="198">
        <v>3000</v>
      </c>
      <c r="C119" s="238" t="s">
        <v>201</v>
      </c>
      <c r="D119" s="237">
        <v>0</v>
      </c>
    </row>
    <row r="120" spans="1:4" ht="12" customHeight="1" x14ac:dyDescent="0.25">
      <c r="A120" s="235"/>
      <c r="B120" s="198">
        <v>4000</v>
      </c>
      <c r="C120" s="239" t="s">
        <v>202</v>
      </c>
      <c r="D120" s="237">
        <v>0</v>
      </c>
    </row>
    <row r="121" spans="1:4" ht="12" customHeight="1" x14ac:dyDescent="0.25">
      <c r="A121" s="235"/>
      <c r="B121" s="198">
        <v>5000</v>
      </c>
      <c r="C121" s="199" t="s">
        <v>203</v>
      </c>
      <c r="D121" s="240">
        <v>0</v>
      </c>
    </row>
    <row r="122" spans="1:4" ht="12" customHeight="1" x14ac:dyDescent="0.25">
      <c r="A122" s="235"/>
      <c r="B122" s="198">
        <v>6000</v>
      </c>
      <c r="C122" s="199" t="s">
        <v>204</v>
      </c>
      <c r="D122" s="237">
        <v>0</v>
      </c>
    </row>
    <row r="123" spans="1:4" ht="12" customHeight="1" x14ac:dyDescent="0.25">
      <c r="A123" s="235"/>
      <c r="B123" s="198">
        <v>7000</v>
      </c>
      <c r="C123" s="199" t="s">
        <v>205</v>
      </c>
      <c r="D123" s="237">
        <v>0</v>
      </c>
    </row>
    <row r="124" spans="1:4" ht="12" customHeight="1" x14ac:dyDescent="0.25">
      <c r="A124" s="235"/>
      <c r="B124" s="241">
        <v>8000</v>
      </c>
      <c r="C124" s="242" t="s">
        <v>206</v>
      </c>
      <c r="D124" s="240">
        <v>0</v>
      </c>
    </row>
    <row r="125" spans="1:4" ht="27.75" customHeight="1" x14ac:dyDescent="0.25">
      <c r="A125" s="247" t="s">
        <v>217</v>
      </c>
      <c r="B125" s="248"/>
      <c r="C125" s="254" t="s">
        <v>218</v>
      </c>
      <c r="D125" s="250">
        <v>63808</v>
      </c>
    </row>
    <row r="126" spans="1:4" ht="12" customHeight="1" x14ac:dyDescent="0.25">
      <c r="A126" s="251"/>
      <c r="B126" s="252"/>
      <c r="C126" s="253" t="s">
        <v>198</v>
      </c>
      <c r="D126" s="231">
        <v>63808</v>
      </c>
    </row>
    <row r="127" spans="1:4" ht="12" customHeight="1" x14ac:dyDescent="0.25">
      <c r="A127" s="228"/>
      <c r="B127" s="232">
        <v>1000</v>
      </c>
      <c r="C127" s="233" t="s">
        <v>199</v>
      </c>
      <c r="D127" s="234">
        <v>0</v>
      </c>
    </row>
    <row r="128" spans="1:4" ht="12" customHeight="1" x14ac:dyDescent="0.25">
      <c r="A128" s="235"/>
      <c r="B128" s="236">
        <v>2000</v>
      </c>
      <c r="C128" s="219" t="s">
        <v>200</v>
      </c>
      <c r="D128" s="237">
        <v>63808</v>
      </c>
    </row>
    <row r="129" spans="1:4" ht="12" customHeight="1" x14ac:dyDescent="0.25">
      <c r="A129" s="235"/>
      <c r="B129" s="198">
        <v>3000</v>
      </c>
      <c r="C129" s="238" t="s">
        <v>201</v>
      </c>
      <c r="D129" s="237">
        <v>0</v>
      </c>
    </row>
    <row r="130" spans="1:4" ht="12" customHeight="1" x14ac:dyDescent="0.25">
      <c r="A130" s="235"/>
      <c r="B130" s="198">
        <v>4000</v>
      </c>
      <c r="C130" s="239" t="s">
        <v>202</v>
      </c>
      <c r="D130" s="237">
        <v>0</v>
      </c>
    </row>
    <row r="131" spans="1:4" ht="12" customHeight="1" x14ac:dyDescent="0.25">
      <c r="A131" s="235"/>
      <c r="B131" s="198">
        <v>5000</v>
      </c>
      <c r="C131" s="199" t="s">
        <v>203</v>
      </c>
      <c r="D131" s="240">
        <v>0</v>
      </c>
    </row>
    <row r="132" spans="1:4" ht="12" customHeight="1" x14ac:dyDescent="0.25">
      <c r="A132" s="235"/>
      <c r="B132" s="198">
        <v>6000</v>
      </c>
      <c r="C132" s="199" t="s">
        <v>204</v>
      </c>
      <c r="D132" s="237">
        <v>0</v>
      </c>
    </row>
    <row r="133" spans="1:4" ht="12" customHeight="1" x14ac:dyDescent="0.25">
      <c r="A133" s="235"/>
      <c r="B133" s="198">
        <v>7000</v>
      </c>
      <c r="C133" s="199" t="s">
        <v>205</v>
      </c>
      <c r="D133" s="237">
        <v>0</v>
      </c>
    </row>
    <row r="134" spans="1:4" ht="12" customHeight="1" x14ac:dyDescent="0.25">
      <c r="A134" s="235"/>
      <c r="B134" s="241">
        <v>8000</v>
      </c>
      <c r="C134" s="242" t="s">
        <v>206</v>
      </c>
      <c r="D134" s="240">
        <v>0</v>
      </c>
    </row>
    <row r="135" spans="1:4" ht="17.100000000000001" customHeight="1" x14ac:dyDescent="0.25">
      <c r="A135" s="224" t="s">
        <v>219</v>
      </c>
      <c r="B135" s="225"/>
      <c r="C135" s="226" t="s">
        <v>220</v>
      </c>
      <c r="D135" s="227">
        <v>1152513</v>
      </c>
    </row>
    <row r="136" spans="1:4" ht="12" customHeight="1" x14ac:dyDescent="0.25">
      <c r="A136" s="228"/>
      <c r="B136" s="229"/>
      <c r="C136" s="230" t="s">
        <v>198</v>
      </c>
      <c r="D136" s="231">
        <v>759797</v>
      </c>
    </row>
    <row r="137" spans="1:4" ht="12" customHeight="1" x14ac:dyDescent="0.25">
      <c r="A137" s="228"/>
      <c r="B137" s="232">
        <v>1000</v>
      </c>
      <c r="C137" s="233" t="s">
        <v>199</v>
      </c>
      <c r="D137" s="234">
        <v>588738</v>
      </c>
    </row>
    <row r="138" spans="1:4" ht="12" customHeight="1" x14ac:dyDescent="0.25">
      <c r="A138" s="235"/>
      <c r="B138" s="236">
        <v>2000</v>
      </c>
      <c r="C138" s="219" t="s">
        <v>200</v>
      </c>
      <c r="D138" s="237">
        <v>168919</v>
      </c>
    </row>
    <row r="139" spans="1:4" ht="12" customHeight="1" x14ac:dyDescent="0.25">
      <c r="A139" s="235"/>
      <c r="B139" s="198">
        <v>3000</v>
      </c>
      <c r="C139" s="238" t="s">
        <v>201</v>
      </c>
      <c r="D139" s="237">
        <v>2140</v>
      </c>
    </row>
    <row r="140" spans="1:4" ht="12" customHeight="1" x14ac:dyDescent="0.25">
      <c r="A140" s="235"/>
      <c r="B140" s="198">
        <v>4000</v>
      </c>
      <c r="C140" s="239" t="s">
        <v>202</v>
      </c>
      <c r="D140" s="237">
        <v>0</v>
      </c>
    </row>
    <row r="141" spans="1:4" ht="12" customHeight="1" x14ac:dyDescent="0.25">
      <c r="A141" s="235"/>
      <c r="B141" s="198">
        <v>5000</v>
      </c>
      <c r="C141" s="199" t="s">
        <v>203</v>
      </c>
      <c r="D141" s="240">
        <v>392716</v>
      </c>
    </row>
    <row r="142" spans="1:4" ht="12" customHeight="1" x14ac:dyDescent="0.25">
      <c r="A142" s="235"/>
      <c r="B142" s="198">
        <v>6000</v>
      </c>
      <c r="C142" s="199" t="s">
        <v>204</v>
      </c>
      <c r="D142" s="237">
        <v>0</v>
      </c>
    </row>
    <row r="143" spans="1:4" ht="12" customHeight="1" x14ac:dyDescent="0.25">
      <c r="A143" s="235"/>
      <c r="B143" s="198">
        <v>7000</v>
      </c>
      <c r="C143" s="199" t="s">
        <v>205</v>
      </c>
      <c r="D143" s="237">
        <v>0</v>
      </c>
    </row>
    <row r="144" spans="1:4" ht="12" customHeight="1" x14ac:dyDescent="0.25">
      <c r="A144" s="235"/>
      <c r="B144" s="241">
        <v>8000</v>
      </c>
      <c r="C144" s="242" t="s">
        <v>206</v>
      </c>
      <c r="D144" s="240">
        <v>0</v>
      </c>
    </row>
    <row r="145" spans="1:4" ht="12" customHeight="1" x14ac:dyDescent="0.25">
      <c r="A145" s="243" t="s">
        <v>221</v>
      </c>
      <c r="B145" s="244"/>
      <c r="C145" s="245" t="s">
        <v>222</v>
      </c>
      <c r="D145" s="246">
        <v>763488</v>
      </c>
    </row>
    <row r="146" spans="1:4" ht="12" customHeight="1" x14ac:dyDescent="0.25">
      <c r="A146" s="228"/>
      <c r="B146" s="229"/>
      <c r="C146" s="230" t="s">
        <v>198</v>
      </c>
      <c r="D146" s="231">
        <v>713833</v>
      </c>
    </row>
    <row r="147" spans="1:4" ht="12" customHeight="1" x14ac:dyDescent="0.25">
      <c r="A147" s="228"/>
      <c r="B147" s="232">
        <v>1000</v>
      </c>
      <c r="C147" s="233" t="s">
        <v>199</v>
      </c>
      <c r="D147" s="234">
        <v>572311</v>
      </c>
    </row>
    <row r="148" spans="1:4" ht="12" customHeight="1" x14ac:dyDescent="0.25">
      <c r="A148" s="235"/>
      <c r="B148" s="236">
        <v>2000</v>
      </c>
      <c r="C148" s="219" t="s">
        <v>200</v>
      </c>
      <c r="D148" s="237">
        <v>140922</v>
      </c>
    </row>
    <row r="149" spans="1:4" ht="12" customHeight="1" x14ac:dyDescent="0.25">
      <c r="A149" s="235"/>
      <c r="B149" s="198">
        <v>3000</v>
      </c>
      <c r="C149" s="238" t="s">
        <v>201</v>
      </c>
      <c r="D149" s="237">
        <v>600</v>
      </c>
    </row>
    <row r="150" spans="1:4" ht="12" customHeight="1" x14ac:dyDescent="0.25">
      <c r="A150" s="235"/>
      <c r="B150" s="198">
        <v>4000</v>
      </c>
      <c r="C150" s="239" t="s">
        <v>202</v>
      </c>
      <c r="D150" s="237">
        <v>0</v>
      </c>
    </row>
    <row r="151" spans="1:4" ht="12" customHeight="1" x14ac:dyDescent="0.25">
      <c r="A151" s="235"/>
      <c r="B151" s="198">
        <v>5000</v>
      </c>
      <c r="C151" s="199" t="s">
        <v>203</v>
      </c>
      <c r="D151" s="240">
        <v>49655</v>
      </c>
    </row>
    <row r="152" spans="1:4" ht="12" customHeight="1" x14ac:dyDescent="0.25">
      <c r="A152" s="235"/>
      <c r="B152" s="198">
        <v>6000</v>
      </c>
      <c r="C152" s="199" t="s">
        <v>204</v>
      </c>
      <c r="D152" s="237">
        <v>0</v>
      </c>
    </row>
    <row r="153" spans="1:4" ht="12" customHeight="1" x14ac:dyDescent="0.25">
      <c r="A153" s="235"/>
      <c r="B153" s="198">
        <v>7000</v>
      </c>
      <c r="C153" s="199" t="s">
        <v>205</v>
      </c>
      <c r="D153" s="237">
        <v>0</v>
      </c>
    </row>
    <row r="154" spans="1:4" ht="12" customHeight="1" x14ac:dyDescent="0.25">
      <c r="A154" s="235"/>
      <c r="B154" s="241">
        <v>8000</v>
      </c>
      <c r="C154" s="242" t="s">
        <v>206</v>
      </c>
      <c r="D154" s="240">
        <v>0</v>
      </c>
    </row>
    <row r="155" spans="1:4" ht="12" customHeight="1" x14ac:dyDescent="0.25">
      <c r="A155" s="243" t="s">
        <v>223</v>
      </c>
      <c r="B155" s="244"/>
      <c r="C155" s="245" t="s">
        <v>224</v>
      </c>
      <c r="D155" s="246">
        <v>378498</v>
      </c>
    </row>
    <row r="156" spans="1:4" ht="12" customHeight="1" x14ac:dyDescent="0.25">
      <c r="A156" s="228"/>
      <c r="B156" s="229"/>
      <c r="C156" s="230" t="s">
        <v>225</v>
      </c>
      <c r="D156" s="231">
        <v>35437</v>
      </c>
    </row>
    <row r="157" spans="1:4" ht="12" customHeight="1" x14ac:dyDescent="0.25">
      <c r="A157" s="228"/>
      <c r="B157" s="232">
        <v>1000</v>
      </c>
      <c r="C157" s="233" t="s">
        <v>199</v>
      </c>
      <c r="D157" s="234">
        <v>6686</v>
      </c>
    </row>
    <row r="158" spans="1:4" ht="12" customHeight="1" x14ac:dyDescent="0.25">
      <c r="A158" s="235"/>
      <c r="B158" s="236">
        <v>2000</v>
      </c>
      <c r="C158" s="219" t="s">
        <v>200</v>
      </c>
      <c r="D158" s="237">
        <v>27211</v>
      </c>
    </row>
    <row r="159" spans="1:4" ht="12" customHeight="1" x14ac:dyDescent="0.25">
      <c r="A159" s="235"/>
      <c r="B159" s="198">
        <v>3000</v>
      </c>
      <c r="C159" s="238" t="s">
        <v>201</v>
      </c>
      <c r="D159" s="237">
        <v>1540</v>
      </c>
    </row>
    <row r="160" spans="1:4" ht="12" customHeight="1" x14ac:dyDescent="0.25">
      <c r="A160" s="235"/>
      <c r="B160" s="198">
        <v>4000</v>
      </c>
      <c r="C160" s="239" t="s">
        <v>202</v>
      </c>
      <c r="D160" s="237">
        <v>0</v>
      </c>
    </row>
    <row r="161" spans="1:4" ht="12" customHeight="1" x14ac:dyDescent="0.25">
      <c r="A161" s="235"/>
      <c r="B161" s="198">
        <v>5000</v>
      </c>
      <c r="C161" s="199" t="s">
        <v>203</v>
      </c>
      <c r="D161" s="240">
        <v>343061</v>
      </c>
    </row>
    <row r="162" spans="1:4" ht="12" customHeight="1" x14ac:dyDescent="0.25">
      <c r="A162" s="235"/>
      <c r="B162" s="198">
        <v>6000</v>
      </c>
      <c r="C162" s="199" t="s">
        <v>204</v>
      </c>
      <c r="D162" s="237">
        <v>0</v>
      </c>
    </row>
    <row r="163" spans="1:4" ht="12" customHeight="1" x14ac:dyDescent="0.25">
      <c r="A163" s="235"/>
      <c r="B163" s="198">
        <v>7000</v>
      </c>
      <c r="C163" s="199" t="s">
        <v>205</v>
      </c>
      <c r="D163" s="237">
        <v>0</v>
      </c>
    </row>
    <row r="164" spans="1:4" ht="12" customHeight="1" x14ac:dyDescent="0.25">
      <c r="A164" s="235"/>
      <c r="B164" s="241">
        <v>8000</v>
      </c>
      <c r="C164" s="242" t="s">
        <v>206</v>
      </c>
      <c r="D164" s="240">
        <v>0</v>
      </c>
    </row>
    <row r="165" spans="1:4" ht="12" customHeight="1" x14ac:dyDescent="0.25">
      <c r="A165" s="243" t="s">
        <v>360</v>
      </c>
      <c r="B165" s="244"/>
      <c r="C165" s="245" t="s">
        <v>361</v>
      </c>
      <c r="D165" s="246">
        <v>66</v>
      </c>
    </row>
    <row r="166" spans="1:4" ht="12" customHeight="1" x14ac:dyDescent="0.25">
      <c r="A166" s="228"/>
      <c r="B166" s="229"/>
      <c r="C166" s="230" t="s">
        <v>225</v>
      </c>
      <c r="D166" s="231">
        <v>66</v>
      </c>
    </row>
    <row r="167" spans="1:4" ht="12" customHeight="1" x14ac:dyDescent="0.25">
      <c r="A167" s="228"/>
      <c r="B167" s="232">
        <v>1000</v>
      </c>
      <c r="C167" s="233" t="s">
        <v>199</v>
      </c>
      <c r="D167" s="234">
        <v>66</v>
      </c>
    </row>
    <row r="168" spans="1:4" ht="12" customHeight="1" x14ac:dyDescent="0.25">
      <c r="A168" s="235"/>
      <c r="B168" s="236">
        <v>2000</v>
      </c>
      <c r="C168" s="219" t="s">
        <v>200</v>
      </c>
      <c r="D168" s="237">
        <v>0</v>
      </c>
    </row>
    <row r="169" spans="1:4" ht="12" customHeight="1" x14ac:dyDescent="0.25">
      <c r="A169" s="235"/>
      <c r="B169" s="198">
        <v>3000</v>
      </c>
      <c r="C169" s="238" t="s">
        <v>201</v>
      </c>
      <c r="D169" s="237">
        <v>0</v>
      </c>
    </row>
    <row r="170" spans="1:4" ht="12" customHeight="1" x14ac:dyDescent="0.25">
      <c r="A170" s="235"/>
      <c r="B170" s="198">
        <v>4000</v>
      </c>
      <c r="C170" s="239" t="s">
        <v>202</v>
      </c>
      <c r="D170" s="237">
        <v>0</v>
      </c>
    </row>
    <row r="171" spans="1:4" ht="12" customHeight="1" x14ac:dyDescent="0.25">
      <c r="A171" s="235"/>
      <c r="B171" s="198">
        <v>5000</v>
      </c>
      <c r="C171" s="199" t="s">
        <v>203</v>
      </c>
      <c r="D171" s="240">
        <v>0</v>
      </c>
    </row>
    <row r="172" spans="1:4" ht="12" customHeight="1" x14ac:dyDescent="0.25">
      <c r="A172" s="235"/>
      <c r="B172" s="198">
        <v>6000</v>
      </c>
      <c r="C172" s="199" t="s">
        <v>204</v>
      </c>
      <c r="D172" s="237">
        <v>0</v>
      </c>
    </row>
    <row r="173" spans="1:4" ht="12" customHeight="1" x14ac:dyDescent="0.25">
      <c r="A173" s="235"/>
      <c r="B173" s="198">
        <v>7000</v>
      </c>
      <c r="C173" s="199" t="s">
        <v>205</v>
      </c>
      <c r="D173" s="237">
        <v>0</v>
      </c>
    </row>
    <row r="174" spans="1:4" ht="12" customHeight="1" x14ac:dyDescent="0.25">
      <c r="A174" s="235"/>
      <c r="B174" s="241">
        <v>8000</v>
      </c>
      <c r="C174" s="242" t="s">
        <v>206</v>
      </c>
      <c r="D174" s="240">
        <v>0</v>
      </c>
    </row>
    <row r="175" spans="1:4" ht="28.5" customHeight="1" x14ac:dyDescent="0.25">
      <c r="A175" s="243" t="s">
        <v>226</v>
      </c>
      <c r="B175" s="244"/>
      <c r="C175" s="245" t="s">
        <v>227</v>
      </c>
      <c r="D175" s="246">
        <v>10461</v>
      </c>
    </row>
    <row r="176" spans="1:4" ht="12" customHeight="1" x14ac:dyDescent="0.25">
      <c r="A176" s="228"/>
      <c r="B176" s="229"/>
      <c r="C176" s="230" t="s">
        <v>225</v>
      </c>
      <c r="D176" s="231">
        <v>10461</v>
      </c>
    </row>
    <row r="177" spans="1:4" ht="12" customHeight="1" x14ac:dyDescent="0.25">
      <c r="A177" s="228"/>
      <c r="B177" s="232">
        <v>1000</v>
      </c>
      <c r="C177" s="233" t="s">
        <v>199</v>
      </c>
      <c r="D177" s="234">
        <v>9675</v>
      </c>
    </row>
    <row r="178" spans="1:4" ht="12" customHeight="1" x14ac:dyDescent="0.25">
      <c r="A178" s="235"/>
      <c r="B178" s="236">
        <v>2000</v>
      </c>
      <c r="C178" s="219" t="s">
        <v>200</v>
      </c>
      <c r="D178" s="237">
        <v>786</v>
      </c>
    </row>
    <row r="179" spans="1:4" ht="12" customHeight="1" x14ac:dyDescent="0.25">
      <c r="A179" s="235"/>
      <c r="B179" s="198">
        <v>3000</v>
      </c>
      <c r="C179" s="238" t="s">
        <v>201</v>
      </c>
      <c r="D179" s="237">
        <v>0</v>
      </c>
    </row>
    <row r="180" spans="1:4" ht="12" customHeight="1" x14ac:dyDescent="0.25">
      <c r="A180" s="235"/>
      <c r="B180" s="198">
        <v>4000</v>
      </c>
      <c r="C180" s="239" t="s">
        <v>202</v>
      </c>
      <c r="D180" s="237">
        <v>0</v>
      </c>
    </row>
    <row r="181" spans="1:4" ht="12" customHeight="1" x14ac:dyDescent="0.25">
      <c r="A181" s="235"/>
      <c r="B181" s="198">
        <v>5000</v>
      </c>
      <c r="C181" s="199" t="s">
        <v>203</v>
      </c>
      <c r="D181" s="240">
        <v>0</v>
      </c>
    </row>
    <row r="182" spans="1:4" ht="12" customHeight="1" x14ac:dyDescent="0.25">
      <c r="A182" s="235"/>
      <c r="B182" s="198">
        <v>6000</v>
      </c>
      <c r="C182" s="199" t="s">
        <v>204</v>
      </c>
      <c r="D182" s="237">
        <v>0</v>
      </c>
    </row>
    <row r="183" spans="1:4" ht="12" customHeight="1" x14ac:dyDescent="0.25">
      <c r="A183" s="235"/>
      <c r="B183" s="198">
        <v>7000</v>
      </c>
      <c r="C183" s="199" t="s">
        <v>205</v>
      </c>
      <c r="D183" s="237">
        <v>0</v>
      </c>
    </row>
    <row r="184" spans="1:4" ht="12" customHeight="1" x14ac:dyDescent="0.25">
      <c r="A184" s="235"/>
      <c r="B184" s="241">
        <v>8000</v>
      </c>
      <c r="C184" s="242" t="s">
        <v>206</v>
      </c>
      <c r="D184" s="240">
        <v>0</v>
      </c>
    </row>
    <row r="185" spans="1:4" ht="17.100000000000001" customHeight="1" x14ac:dyDescent="0.25">
      <c r="A185" s="255" t="s">
        <v>228</v>
      </c>
      <c r="B185" s="225"/>
      <c r="C185" s="226" t="s">
        <v>229</v>
      </c>
      <c r="D185" s="227">
        <v>10245133</v>
      </c>
    </row>
    <row r="186" spans="1:4" ht="12" customHeight="1" x14ac:dyDescent="0.25">
      <c r="A186" s="228"/>
      <c r="B186" s="229"/>
      <c r="C186" s="230" t="s">
        <v>225</v>
      </c>
      <c r="D186" s="231">
        <v>4471037</v>
      </c>
    </row>
    <row r="187" spans="1:4" ht="12" customHeight="1" x14ac:dyDescent="0.25">
      <c r="A187" s="235"/>
      <c r="B187" s="232">
        <v>1000</v>
      </c>
      <c r="C187" s="233" t="s">
        <v>199</v>
      </c>
      <c r="D187" s="234">
        <v>884901</v>
      </c>
    </row>
    <row r="188" spans="1:4" ht="12" customHeight="1" x14ac:dyDescent="0.25">
      <c r="A188" s="235"/>
      <c r="B188" s="236">
        <v>2000</v>
      </c>
      <c r="C188" s="219" t="s">
        <v>200</v>
      </c>
      <c r="D188" s="237">
        <v>3178049</v>
      </c>
    </row>
    <row r="189" spans="1:4" ht="12" customHeight="1" x14ac:dyDescent="0.25">
      <c r="A189" s="235"/>
      <c r="B189" s="198">
        <v>3000</v>
      </c>
      <c r="C189" s="238" t="s">
        <v>201</v>
      </c>
      <c r="D189" s="237">
        <v>265989</v>
      </c>
    </row>
    <row r="190" spans="1:4" ht="12" customHeight="1" x14ac:dyDescent="0.25">
      <c r="A190" s="235"/>
      <c r="B190" s="198">
        <v>4000</v>
      </c>
      <c r="C190" s="239" t="s">
        <v>202</v>
      </c>
      <c r="D190" s="237">
        <v>710</v>
      </c>
    </row>
    <row r="191" spans="1:4" ht="12" customHeight="1" x14ac:dyDescent="0.25">
      <c r="A191" s="235"/>
      <c r="B191" s="198">
        <v>5000</v>
      </c>
      <c r="C191" s="199" t="s">
        <v>203</v>
      </c>
      <c r="D191" s="240">
        <v>5774096</v>
      </c>
    </row>
    <row r="192" spans="1:4" ht="12" customHeight="1" x14ac:dyDescent="0.25">
      <c r="A192" s="235"/>
      <c r="B192" s="198">
        <v>6000</v>
      </c>
      <c r="C192" s="199" t="s">
        <v>204</v>
      </c>
      <c r="D192" s="237">
        <v>51725</v>
      </c>
    </row>
    <row r="193" spans="1:4" ht="12" customHeight="1" x14ac:dyDescent="0.25">
      <c r="A193" s="235"/>
      <c r="B193" s="198">
        <v>7000</v>
      </c>
      <c r="C193" s="199" t="s">
        <v>205</v>
      </c>
      <c r="D193" s="237">
        <v>89663</v>
      </c>
    </row>
    <row r="194" spans="1:4" ht="12" customHeight="1" x14ac:dyDescent="0.25">
      <c r="A194" s="235"/>
      <c r="B194" s="241">
        <v>8000</v>
      </c>
      <c r="C194" s="242" t="s">
        <v>206</v>
      </c>
      <c r="D194" s="240">
        <v>0</v>
      </c>
    </row>
    <row r="195" spans="1:4" ht="12" customHeight="1" x14ac:dyDescent="0.25">
      <c r="A195" s="243" t="s">
        <v>230</v>
      </c>
      <c r="B195" s="244"/>
      <c r="C195" s="245" t="s">
        <v>231</v>
      </c>
      <c r="D195" s="246">
        <v>207011</v>
      </c>
    </row>
    <row r="196" spans="1:4" ht="12" customHeight="1" x14ac:dyDescent="0.25">
      <c r="A196" s="235"/>
      <c r="B196" s="229"/>
      <c r="C196" s="230" t="s">
        <v>225</v>
      </c>
      <c r="D196" s="231">
        <v>207011</v>
      </c>
    </row>
    <row r="197" spans="1:4" ht="12" customHeight="1" x14ac:dyDescent="0.25">
      <c r="A197" s="235"/>
      <c r="B197" s="232">
        <v>1000</v>
      </c>
      <c r="C197" s="233" t="s">
        <v>199</v>
      </c>
      <c r="D197" s="234">
        <v>146131</v>
      </c>
    </row>
    <row r="198" spans="1:4" ht="12" customHeight="1" x14ac:dyDescent="0.25">
      <c r="A198" s="235"/>
      <c r="B198" s="236">
        <v>2000</v>
      </c>
      <c r="C198" s="219" t="s">
        <v>200</v>
      </c>
      <c r="D198" s="237">
        <v>8855</v>
      </c>
    </row>
    <row r="199" spans="1:4" ht="12" customHeight="1" x14ac:dyDescent="0.25">
      <c r="A199" s="235"/>
      <c r="B199" s="198">
        <v>3000</v>
      </c>
      <c r="C199" s="238" t="s">
        <v>201</v>
      </c>
      <c r="D199" s="237">
        <v>0</v>
      </c>
    </row>
    <row r="200" spans="1:4" ht="12" customHeight="1" x14ac:dyDescent="0.25">
      <c r="A200" s="235"/>
      <c r="B200" s="198">
        <v>4000</v>
      </c>
      <c r="C200" s="239" t="s">
        <v>202</v>
      </c>
      <c r="D200" s="237">
        <v>0</v>
      </c>
    </row>
    <row r="201" spans="1:4" ht="12" customHeight="1" x14ac:dyDescent="0.25">
      <c r="A201" s="235"/>
      <c r="B201" s="198">
        <v>5000</v>
      </c>
      <c r="C201" s="199" t="s">
        <v>203</v>
      </c>
      <c r="D201" s="240">
        <v>0</v>
      </c>
    </row>
    <row r="202" spans="1:4" ht="12" customHeight="1" x14ac:dyDescent="0.25">
      <c r="A202" s="235"/>
      <c r="B202" s="198">
        <v>6000</v>
      </c>
      <c r="C202" s="199" t="s">
        <v>204</v>
      </c>
      <c r="D202" s="237">
        <v>51725</v>
      </c>
    </row>
    <row r="203" spans="1:4" ht="12" customHeight="1" x14ac:dyDescent="0.25">
      <c r="A203" s="235"/>
      <c r="B203" s="198">
        <v>7000</v>
      </c>
      <c r="C203" s="199" t="s">
        <v>205</v>
      </c>
      <c r="D203" s="237">
        <v>300</v>
      </c>
    </row>
    <row r="204" spans="1:4" ht="12" customHeight="1" x14ac:dyDescent="0.25">
      <c r="A204" s="235"/>
      <c r="B204" s="241">
        <v>8000</v>
      </c>
      <c r="C204" s="242" t="s">
        <v>206</v>
      </c>
      <c r="D204" s="240">
        <v>0</v>
      </c>
    </row>
    <row r="205" spans="1:4" ht="13.5" customHeight="1" x14ac:dyDescent="0.25">
      <c r="A205" s="243" t="s">
        <v>232</v>
      </c>
      <c r="B205" s="244"/>
      <c r="C205" s="245" t="s">
        <v>233</v>
      </c>
      <c r="D205" s="246">
        <v>201227</v>
      </c>
    </row>
    <row r="206" spans="1:4" ht="13.5" customHeight="1" x14ac:dyDescent="0.25">
      <c r="A206" s="235"/>
      <c r="B206" s="229"/>
      <c r="C206" s="230" t="s">
        <v>225</v>
      </c>
      <c r="D206" s="231">
        <v>150476</v>
      </c>
    </row>
    <row r="207" spans="1:4" ht="13.5" customHeight="1" x14ac:dyDescent="0.25">
      <c r="A207" s="235"/>
      <c r="B207" s="232">
        <v>1000</v>
      </c>
      <c r="C207" s="233" t="s">
        <v>199</v>
      </c>
      <c r="D207" s="234">
        <v>4174</v>
      </c>
    </row>
    <row r="208" spans="1:4" ht="12" customHeight="1" x14ac:dyDescent="0.25">
      <c r="A208" s="235"/>
      <c r="B208" s="236">
        <v>2000</v>
      </c>
      <c r="C208" s="219" t="s">
        <v>200</v>
      </c>
      <c r="D208" s="237">
        <v>146302</v>
      </c>
    </row>
    <row r="209" spans="1:4" ht="13.5" customHeight="1" x14ac:dyDescent="0.25">
      <c r="A209" s="235"/>
      <c r="B209" s="198">
        <v>3000</v>
      </c>
      <c r="C209" s="238" t="s">
        <v>201</v>
      </c>
      <c r="D209" s="237">
        <v>0</v>
      </c>
    </row>
    <row r="210" spans="1:4" ht="13.5" customHeight="1" x14ac:dyDescent="0.25">
      <c r="A210" s="235"/>
      <c r="B210" s="198">
        <v>4000</v>
      </c>
      <c r="C210" s="239" t="s">
        <v>202</v>
      </c>
      <c r="D210" s="237">
        <v>0</v>
      </c>
    </row>
    <row r="211" spans="1:4" ht="12" customHeight="1" x14ac:dyDescent="0.25">
      <c r="A211" s="235"/>
      <c r="B211" s="198">
        <v>5000</v>
      </c>
      <c r="C211" s="199" t="s">
        <v>203</v>
      </c>
      <c r="D211" s="240">
        <v>50751</v>
      </c>
    </row>
    <row r="212" spans="1:4" ht="12" customHeight="1" x14ac:dyDescent="0.25">
      <c r="A212" s="235"/>
      <c r="B212" s="198">
        <v>6000</v>
      </c>
      <c r="C212" s="199" t="s">
        <v>204</v>
      </c>
      <c r="D212" s="237">
        <v>0</v>
      </c>
    </row>
    <row r="213" spans="1:4" ht="12" customHeight="1" x14ac:dyDescent="0.25">
      <c r="A213" s="235"/>
      <c r="B213" s="198">
        <v>7000</v>
      </c>
      <c r="C213" s="199" t="s">
        <v>205</v>
      </c>
      <c r="D213" s="237">
        <v>0</v>
      </c>
    </row>
    <row r="214" spans="1:4" ht="12" customHeight="1" x14ac:dyDescent="0.25">
      <c r="A214" s="235"/>
      <c r="B214" s="241">
        <v>8000</v>
      </c>
      <c r="C214" s="242" t="s">
        <v>206</v>
      </c>
      <c r="D214" s="240">
        <v>0</v>
      </c>
    </row>
    <row r="215" spans="1:4" ht="12" customHeight="1" x14ac:dyDescent="0.25">
      <c r="A215" s="247" t="s">
        <v>234</v>
      </c>
      <c r="B215" s="248"/>
      <c r="C215" s="249" t="s">
        <v>235</v>
      </c>
      <c r="D215" s="250">
        <v>200387</v>
      </c>
    </row>
    <row r="216" spans="1:4" ht="12" customHeight="1" x14ac:dyDescent="0.25">
      <c r="A216" s="235"/>
      <c r="B216" s="229"/>
      <c r="C216" s="230" t="s">
        <v>225</v>
      </c>
      <c r="D216" s="231">
        <v>149636</v>
      </c>
    </row>
    <row r="217" spans="1:4" ht="12" customHeight="1" x14ac:dyDescent="0.25">
      <c r="A217" s="235"/>
      <c r="B217" s="232">
        <v>1000</v>
      </c>
      <c r="C217" s="233" t="s">
        <v>199</v>
      </c>
      <c r="D217" s="234">
        <v>4174</v>
      </c>
    </row>
    <row r="218" spans="1:4" ht="12" customHeight="1" x14ac:dyDescent="0.25">
      <c r="A218" s="235"/>
      <c r="B218" s="236">
        <v>2000</v>
      </c>
      <c r="C218" s="219" t="s">
        <v>200</v>
      </c>
      <c r="D218" s="237">
        <v>145462</v>
      </c>
    </row>
    <row r="219" spans="1:4" ht="12" customHeight="1" x14ac:dyDescent="0.25">
      <c r="A219" s="235"/>
      <c r="B219" s="198">
        <v>3000</v>
      </c>
      <c r="C219" s="238" t="s">
        <v>201</v>
      </c>
      <c r="D219" s="237">
        <v>0</v>
      </c>
    </row>
    <row r="220" spans="1:4" ht="12" customHeight="1" x14ac:dyDescent="0.25">
      <c r="A220" s="235"/>
      <c r="B220" s="198">
        <v>4000</v>
      </c>
      <c r="C220" s="239" t="s">
        <v>202</v>
      </c>
      <c r="D220" s="237">
        <v>0</v>
      </c>
    </row>
    <row r="221" spans="1:4" ht="12" customHeight="1" x14ac:dyDescent="0.25">
      <c r="A221" s="235"/>
      <c r="B221" s="198">
        <v>5000</v>
      </c>
      <c r="C221" s="199" t="s">
        <v>203</v>
      </c>
      <c r="D221" s="240">
        <v>50751</v>
      </c>
    </row>
    <row r="222" spans="1:4" ht="12" customHeight="1" x14ac:dyDescent="0.25">
      <c r="A222" s="235"/>
      <c r="B222" s="198">
        <v>6000</v>
      </c>
      <c r="C222" s="199" t="s">
        <v>204</v>
      </c>
      <c r="D222" s="237">
        <v>0</v>
      </c>
    </row>
    <row r="223" spans="1:4" ht="12" customHeight="1" x14ac:dyDescent="0.25">
      <c r="A223" s="235"/>
      <c r="B223" s="198">
        <v>7000</v>
      </c>
      <c r="C223" s="199" t="s">
        <v>205</v>
      </c>
      <c r="D223" s="237">
        <v>0</v>
      </c>
    </row>
    <row r="224" spans="1:4" ht="12" customHeight="1" x14ac:dyDescent="0.25">
      <c r="A224" s="235"/>
      <c r="B224" s="241">
        <v>8000</v>
      </c>
      <c r="C224" s="242" t="s">
        <v>206</v>
      </c>
      <c r="D224" s="240">
        <v>0</v>
      </c>
    </row>
    <row r="225" spans="1:4" ht="24" customHeight="1" x14ac:dyDescent="0.25">
      <c r="A225" s="247" t="s">
        <v>236</v>
      </c>
      <c r="B225" s="248"/>
      <c r="C225" s="254" t="s">
        <v>237</v>
      </c>
      <c r="D225" s="250">
        <v>840</v>
      </c>
    </row>
    <row r="226" spans="1:4" ht="12" customHeight="1" x14ac:dyDescent="0.25">
      <c r="A226" s="228"/>
      <c r="B226" s="229"/>
      <c r="C226" s="230" t="s">
        <v>225</v>
      </c>
      <c r="D226" s="231">
        <v>840</v>
      </c>
    </row>
    <row r="227" spans="1:4" ht="12" customHeight="1" x14ac:dyDescent="0.25">
      <c r="A227" s="228"/>
      <c r="B227" s="232">
        <v>1000</v>
      </c>
      <c r="C227" s="233" t="s">
        <v>199</v>
      </c>
      <c r="D227" s="234">
        <v>0</v>
      </c>
    </row>
    <row r="228" spans="1:4" ht="12" customHeight="1" x14ac:dyDescent="0.25">
      <c r="A228" s="235"/>
      <c r="B228" s="236">
        <v>2000</v>
      </c>
      <c r="C228" s="219" t="s">
        <v>200</v>
      </c>
      <c r="D228" s="237">
        <v>840</v>
      </c>
    </row>
    <row r="229" spans="1:4" ht="12" customHeight="1" x14ac:dyDescent="0.25">
      <c r="A229" s="235"/>
      <c r="B229" s="198">
        <v>3000</v>
      </c>
      <c r="C229" s="238" t="s">
        <v>201</v>
      </c>
      <c r="D229" s="237">
        <v>0</v>
      </c>
    </row>
    <row r="230" spans="1:4" ht="12" customHeight="1" x14ac:dyDescent="0.25">
      <c r="A230" s="235"/>
      <c r="B230" s="198">
        <v>4000</v>
      </c>
      <c r="C230" s="239" t="s">
        <v>202</v>
      </c>
      <c r="D230" s="237">
        <v>0</v>
      </c>
    </row>
    <row r="231" spans="1:4" ht="12" customHeight="1" x14ac:dyDescent="0.25">
      <c r="A231" s="235"/>
      <c r="B231" s="198">
        <v>5000</v>
      </c>
      <c r="C231" s="199" t="s">
        <v>203</v>
      </c>
      <c r="D231" s="240">
        <v>0</v>
      </c>
    </row>
    <row r="232" spans="1:4" ht="12" customHeight="1" x14ac:dyDescent="0.25">
      <c r="A232" s="235"/>
      <c r="B232" s="198">
        <v>6000</v>
      </c>
      <c r="C232" s="199" t="s">
        <v>204</v>
      </c>
      <c r="D232" s="237">
        <v>0</v>
      </c>
    </row>
    <row r="233" spans="1:4" ht="12" customHeight="1" x14ac:dyDescent="0.25">
      <c r="A233" s="235"/>
      <c r="B233" s="198">
        <v>7000</v>
      </c>
      <c r="C233" s="199" t="s">
        <v>205</v>
      </c>
      <c r="D233" s="237">
        <v>0</v>
      </c>
    </row>
    <row r="234" spans="1:4" ht="12" customHeight="1" x14ac:dyDescent="0.25">
      <c r="A234" s="235"/>
      <c r="B234" s="241">
        <v>8000</v>
      </c>
      <c r="C234" s="242" t="s">
        <v>206</v>
      </c>
      <c r="D234" s="240">
        <v>0</v>
      </c>
    </row>
    <row r="235" spans="1:4" ht="12" customHeight="1" x14ac:dyDescent="0.25">
      <c r="A235" s="243" t="s">
        <v>238</v>
      </c>
      <c r="B235" s="244"/>
      <c r="C235" s="245" t="s">
        <v>239</v>
      </c>
      <c r="D235" s="246">
        <v>482134</v>
      </c>
    </row>
    <row r="236" spans="1:4" ht="12" customHeight="1" x14ac:dyDescent="0.25">
      <c r="A236" s="228"/>
      <c r="B236" s="229"/>
      <c r="C236" s="230" t="s">
        <v>225</v>
      </c>
      <c r="D236" s="231">
        <v>389981</v>
      </c>
    </row>
    <row r="237" spans="1:4" ht="12" customHeight="1" x14ac:dyDescent="0.25">
      <c r="A237" s="228"/>
      <c r="B237" s="232">
        <v>1000</v>
      </c>
      <c r="C237" s="233" t="s">
        <v>199</v>
      </c>
      <c r="D237" s="234">
        <v>111738</v>
      </c>
    </row>
    <row r="238" spans="1:4" ht="12" customHeight="1" x14ac:dyDescent="0.25">
      <c r="A238" s="235"/>
      <c r="B238" s="236">
        <v>2000</v>
      </c>
      <c r="C238" s="219" t="s">
        <v>200</v>
      </c>
      <c r="D238" s="237">
        <v>278243</v>
      </c>
    </row>
    <row r="239" spans="1:4" ht="12" customHeight="1" x14ac:dyDescent="0.25">
      <c r="A239" s="235"/>
      <c r="B239" s="198">
        <v>3000</v>
      </c>
      <c r="C239" s="238" t="s">
        <v>201</v>
      </c>
      <c r="D239" s="237">
        <v>0</v>
      </c>
    </row>
    <row r="240" spans="1:4" ht="12" customHeight="1" x14ac:dyDescent="0.25">
      <c r="A240" s="235"/>
      <c r="B240" s="198">
        <v>4000</v>
      </c>
      <c r="C240" s="239" t="s">
        <v>202</v>
      </c>
      <c r="D240" s="237">
        <v>0</v>
      </c>
    </row>
    <row r="241" spans="1:4" ht="12" customHeight="1" x14ac:dyDescent="0.25">
      <c r="A241" s="235"/>
      <c r="B241" s="198">
        <v>5000</v>
      </c>
      <c r="C241" s="199" t="s">
        <v>203</v>
      </c>
      <c r="D241" s="240">
        <v>92153</v>
      </c>
    </row>
    <row r="242" spans="1:4" ht="12" customHeight="1" x14ac:dyDescent="0.25">
      <c r="A242" s="235"/>
      <c r="B242" s="198">
        <v>6000</v>
      </c>
      <c r="C242" s="199" t="s">
        <v>204</v>
      </c>
      <c r="D242" s="237">
        <v>0</v>
      </c>
    </row>
    <row r="243" spans="1:4" ht="12" customHeight="1" x14ac:dyDescent="0.25">
      <c r="A243" s="235"/>
      <c r="B243" s="198">
        <v>7000</v>
      </c>
      <c r="C243" s="199" t="s">
        <v>205</v>
      </c>
      <c r="D243" s="237">
        <v>0</v>
      </c>
    </row>
    <row r="244" spans="1:4" ht="12" customHeight="1" x14ac:dyDescent="0.25">
      <c r="A244" s="235"/>
      <c r="B244" s="241">
        <v>8000</v>
      </c>
      <c r="C244" s="242" t="s">
        <v>206</v>
      </c>
      <c r="D244" s="240">
        <v>0</v>
      </c>
    </row>
    <row r="245" spans="1:4" ht="12" customHeight="1" x14ac:dyDescent="0.25">
      <c r="A245" s="243" t="s">
        <v>240</v>
      </c>
      <c r="B245" s="244"/>
      <c r="C245" s="245" t="s">
        <v>241</v>
      </c>
      <c r="D245" s="246">
        <v>324628</v>
      </c>
    </row>
    <row r="246" spans="1:4" ht="12" customHeight="1" x14ac:dyDescent="0.25">
      <c r="A246" s="228"/>
      <c r="B246" s="229"/>
      <c r="C246" s="230" t="s">
        <v>198</v>
      </c>
      <c r="D246" s="231">
        <v>305376</v>
      </c>
    </row>
    <row r="247" spans="1:4" ht="12" customHeight="1" x14ac:dyDescent="0.25">
      <c r="A247" s="228"/>
      <c r="B247" s="232">
        <v>1000</v>
      </c>
      <c r="C247" s="233" t="s">
        <v>199</v>
      </c>
      <c r="D247" s="234">
        <v>254080</v>
      </c>
    </row>
    <row r="248" spans="1:4" ht="12" customHeight="1" x14ac:dyDescent="0.25">
      <c r="A248" s="235"/>
      <c r="B248" s="236">
        <v>2000</v>
      </c>
      <c r="C248" s="219" t="s">
        <v>200</v>
      </c>
      <c r="D248" s="237">
        <v>27877</v>
      </c>
    </row>
    <row r="249" spans="1:4" ht="12" customHeight="1" x14ac:dyDescent="0.25">
      <c r="A249" s="235"/>
      <c r="B249" s="198">
        <v>3000</v>
      </c>
      <c r="C249" s="238" t="s">
        <v>201</v>
      </c>
      <c r="D249" s="237">
        <v>0</v>
      </c>
    </row>
    <row r="250" spans="1:4" ht="12" customHeight="1" x14ac:dyDescent="0.25">
      <c r="A250" s="235"/>
      <c r="B250" s="198">
        <v>4000</v>
      </c>
      <c r="C250" s="239" t="s">
        <v>202</v>
      </c>
      <c r="D250" s="237">
        <v>0</v>
      </c>
    </row>
    <row r="251" spans="1:4" ht="12" customHeight="1" x14ac:dyDescent="0.25">
      <c r="A251" s="235"/>
      <c r="B251" s="198">
        <v>5000</v>
      </c>
      <c r="C251" s="199" t="s">
        <v>203</v>
      </c>
      <c r="D251" s="240">
        <v>19252</v>
      </c>
    </row>
    <row r="252" spans="1:4" ht="12" customHeight="1" x14ac:dyDescent="0.25">
      <c r="A252" s="235"/>
      <c r="B252" s="198">
        <v>6000</v>
      </c>
      <c r="C252" s="199" t="s">
        <v>204</v>
      </c>
      <c r="D252" s="237">
        <v>0</v>
      </c>
    </row>
    <row r="253" spans="1:4" ht="12" customHeight="1" x14ac:dyDescent="0.25">
      <c r="A253" s="235"/>
      <c r="B253" s="198">
        <v>7000</v>
      </c>
      <c r="C253" s="199" t="s">
        <v>205</v>
      </c>
      <c r="D253" s="237">
        <v>23419</v>
      </c>
    </row>
    <row r="254" spans="1:4" ht="12" customHeight="1" x14ac:dyDescent="0.25">
      <c r="A254" s="235"/>
      <c r="B254" s="241">
        <v>8000</v>
      </c>
      <c r="C254" s="242" t="s">
        <v>206</v>
      </c>
      <c r="D254" s="240">
        <v>0</v>
      </c>
    </row>
    <row r="255" spans="1:4" ht="12" customHeight="1" x14ac:dyDescent="0.25">
      <c r="A255" s="243" t="s">
        <v>242</v>
      </c>
      <c r="B255" s="244"/>
      <c r="C255" s="245" t="s">
        <v>243</v>
      </c>
      <c r="D255" s="246">
        <v>8319015</v>
      </c>
    </row>
    <row r="256" spans="1:4" ht="12" customHeight="1" x14ac:dyDescent="0.25">
      <c r="A256" s="228"/>
      <c r="B256" s="229"/>
      <c r="C256" s="230" t="s">
        <v>198</v>
      </c>
      <c r="D256" s="231">
        <v>2920953</v>
      </c>
    </row>
    <row r="257" spans="1:4" ht="12" customHeight="1" x14ac:dyDescent="0.25">
      <c r="A257" s="228"/>
      <c r="B257" s="232">
        <v>1000</v>
      </c>
      <c r="C257" s="233" t="s">
        <v>199</v>
      </c>
      <c r="D257" s="234">
        <v>182612</v>
      </c>
    </row>
    <row r="258" spans="1:4" ht="12" customHeight="1" x14ac:dyDescent="0.25">
      <c r="A258" s="235"/>
      <c r="B258" s="236">
        <v>2000</v>
      </c>
      <c r="C258" s="219" t="s">
        <v>200</v>
      </c>
      <c r="D258" s="237">
        <v>2481069</v>
      </c>
    </row>
    <row r="259" spans="1:4" ht="12" customHeight="1" x14ac:dyDescent="0.25">
      <c r="A259" s="235"/>
      <c r="B259" s="198">
        <v>3000</v>
      </c>
      <c r="C259" s="238" t="s">
        <v>201</v>
      </c>
      <c r="D259" s="237">
        <v>193360</v>
      </c>
    </row>
    <row r="260" spans="1:4" ht="12" customHeight="1" x14ac:dyDescent="0.25">
      <c r="A260" s="235"/>
      <c r="B260" s="198">
        <v>4000</v>
      </c>
      <c r="C260" s="239" t="s">
        <v>202</v>
      </c>
      <c r="D260" s="237">
        <v>58</v>
      </c>
    </row>
    <row r="261" spans="1:4" ht="12" customHeight="1" x14ac:dyDescent="0.25">
      <c r="A261" s="235"/>
      <c r="B261" s="198">
        <v>5000</v>
      </c>
      <c r="C261" s="199" t="s">
        <v>203</v>
      </c>
      <c r="D261" s="240">
        <v>5398062</v>
      </c>
    </row>
    <row r="262" spans="1:4" ht="12" customHeight="1" x14ac:dyDescent="0.25">
      <c r="A262" s="235"/>
      <c r="B262" s="198">
        <v>6000</v>
      </c>
      <c r="C262" s="199" t="s">
        <v>204</v>
      </c>
      <c r="D262" s="237">
        <v>0</v>
      </c>
    </row>
    <row r="263" spans="1:4" ht="12" customHeight="1" x14ac:dyDescent="0.25">
      <c r="A263" s="235"/>
      <c r="B263" s="198">
        <v>7000</v>
      </c>
      <c r="C263" s="199" t="s">
        <v>205</v>
      </c>
      <c r="D263" s="237">
        <v>63854</v>
      </c>
    </row>
    <row r="264" spans="1:4" ht="12" customHeight="1" x14ac:dyDescent="0.25">
      <c r="A264" s="235"/>
      <c r="B264" s="241">
        <v>8000</v>
      </c>
      <c r="C264" s="242" t="s">
        <v>206</v>
      </c>
      <c r="D264" s="240">
        <v>0</v>
      </c>
    </row>
    <row r="265" spans="1:4" ht="12" customHeight="1" x14ac:dyDescent="0.25">
      <c r="A265" s="243" t="s">
        <v>244</v>
      </c>
      <c r="B265" s="244"/>
      <c r="C265" s="245" t="s">
        <v>245</v>
      </c>
      <c r="D265" s="246">
        <v>502824</v>
      </c>
    </row>
    <row r="266" spans="1:4" ht="12" customHeight="1" x14ac:dyDescent="0.25">
      <c r="A266" s="228"/>
      <c r="B266" s="229"/>
      <c r="C266" s="230" t="s">
        <v>198</v>
      </c>
      <c r="D266" s="231">
        <v>291044</v>
      </c>
    </row>
    <row r="267" spans="1:4" ht="12" customHeight="1" x14ac:dyDescent="0.25">
      <c r="A267" s="228"/>
      <c r="B267" s="232">
        <v>1000</v>
      </c>
      <c r="C267" s="233" t="s">
        <v>199</v>
      </c>
      <c r="D267" s="234">
        <v>110559</v>
      </c>
    </row>
    <row r="268" spans="1:4" ht="12" customHeight="1" x14ac:dyDescent="0.25">
      <c r="A268" s="235"/>
      <c r="B268" s="236">
        <v>2000</v>
      </c>
      <c r="C268" s="219" t="s">
        <v>200</v>
      </c>
      <c r="D268" s="237">
        <v>143750</v>
      </c>
    </row>
    <row r="269" spans="1:4" ht="12" customHeight="1" x14ac:dyDescent="0.25">
      <c r="A269" s="235"/>
      <c r="B269" s="198">
        <v>3000</v>
      </c>
      <c r="C269" s="238" t="s">
        <v>201</v>
      </c>
      <c r="D269" s="237">
        <v>34493</v>
      </c>
    </row>
    <row r="270" spans="1:4" ht="12" customHeight="1" x14ac:dyDescent="0.25">
      <c r="A270" s="235"/>
      <c r="B270" s="198">
        <v>4000</v>
      </c>
      <c r="C270" s="239" t="s">
        <v>202</v>
      </c>
      <c r="D270" s="237">
        <v>652</v>
      </c>
    </row>
    <row r="271" spans="1:4" ht="12" customHeight="1" x14ac:dyDescent="0.25">
      <c r="A271" s="235"/>
      <c r="B271" s="198">
        <v>5000</v>
      </c>
      <c r="C271" s="199" t="s">
        <v>203</v>
      </c>
      <c r="D271" s="240">
        <v>211780</v>
      </c>
    </row>
    <row r="272" spans="1:4" ht="12" customHeight="1" x14ac:dyDescent="0.25">
      <c r="A272" s="235"/>
      <c r="B272" s="198">
        <v>6000</v>
      </c>
      <c r="C272" s="199" t="s">
        <v>204</v>
      </c>
      <c r="D272" s="237">
        <v>0</v>
      </c>
    </row>
    <row r="273" spans="1:4" ht="12" customHeight="1" x14ac:dyDescent="0.25">
      <c r="A273" s="235"/>
      <c r="B273" s="198">
        <v>7000</v>
      </c>
      <c r="C273" s="199" t="s">
        <v>205</v>
      </c>
      <c r="D273" s="237">
        <v>1590</v>
      </c>
    </row>
    <row r="274" spans="1:4" ht="12" customHeight="1" x14ac:dyDescent="0.25">
      <c r="A274" s="235"/>
      <c r="B274" s="241">
        <v>8000</v>
      </c>
      <c r="C274" s="242" t="s">
        <v>206</v>
      </c>
      <c r="D274" s="240">
        <v>0</v>
      </c>
    </row>
    <row r="275" spans="1:4" ht="12" customHeight="1" x14ac:dyDescent="0.25">
      <c r="A275" s="256" t="s">
        <v>246</v>
      </c>
      <c r="B275" s="257"/>
      <c r="C275" s="258" t="s">
        <v>247</v>
      </c>
      <c r="D275" s="259">
        <v>250717</v>
      </c>
    </row>
    <row r="276" spans="1:4" ht="12" customHeight="1" x14ac:dyDescent="0.25">
      <c r="A276" s="228"/>
      <c r="B276" s="229"/>
      <c r="C276" s="230" t="s">
        <v>198</v>
      </c>
      <c r="D276" s="231">
        <v>224426</v>
      </c>
    </row>
    <row r="277" spans="1:4" ht="12" customHeight="1" x14ac:dyDescent="0.25">
      <c r="A277" s="228"/>
      <c r="B277" s="232">
        <v>1000</v>
      </c>
      <c r="C277" s="233" t="s">
        <v>199</v>
      </c>
      <c r="D277" s="234">
        <v>110559</v>
      </c>
    </row>
    <row r="278" spans="1:4" ht="12" customHeight="1" x14ac:dyDescent="0.25">
      <c r="A278" s="235"/>
      <c r="B278" s="236">
        <v>2000</v>
      </c>
      <c r="C278" s="219" t="s">
        <v>200</v>
      </c>
      <c r="D278" s="237">
        <v>106102</v>
      </c>
    </row>
    <row r="279" spans="1:4" ht="12" customHeight="1" x14ac:dyDescent="0.25">
      <c r="A279" s="235"/>
      <c r="B279" s="198">
        <v>3000</v>
      </c>
      <c r="C279" s="238" t="s">
        <v>201</v>
      </c>
      <c r="D279" s="237">
        <v>6265</v>
      </c>
    </row>
    <row r="280" spans="1:4" ht="12" customHeight="1" x14ac:dyDescent="0.25">
      <c r="A280" s="235"/>
      <c r="B280" s="198">
        <v>4000</v>
      </c>
      <c r="C280" s="239" t="s">
        <v>202</v>
      </c>
      <c r="D280" s="237">
        <v>0</v>
      </c>
    </row>
    <row r="281" spans="1:4" ht="12" customHeight="1" x14ac:dyDescent="0.25">
      <c r="A281" s="235"/>
      <c r="B281" s="198">
        <v>5000</v>
      </c>
      <c r="C281" s="199" t="s">
        <v>203</v>
      </c>
      <c r="D281" s="240">
        <v>26291</v>
      </c>
    </row>
    <row r="282" spans="1:4" ht="12" customHeight="1" x14ac:dyDescent="0.25">
      <c r="A282" s="235"/>
      <c r="B282" s="198">
        <v>6000</v>
      </c>
      <c r="C282" s="199" t="s">
        <v>204</v>
      </c>
      <c r="D282" s="237">
        <v>0</v>
      </c>
    </row>
    <row r="283" spans="1:4" ht="12" customHeight="1" x14ac:dyDescent="0.25">
      <c r="A283" s="235"/>
      <c r="B283" s="198">
        <v>7000</v>
      </c>
      <c r="C283" s="199" t="s">
        <v>205</v>
      </c>
      <c r="D283" s="237">
        <v>1500</v>
      </c>
    </row>
    <row r="284" spans="1:4" ht="12" customHeight="1" x14ac:dyDescent="0.25">
      <c r="A284" s="235"/>
      <c r="B284" s="241">
        <v>8000</v>
      </c>
      <c r="C284" s="242" t="s">
        <v>206</v>
      </c>
      <c r="D284" s="240">
        <v>0</v>
      </c>
    </row>
    <row r="285" spans="1:4" ht="12" customHeight="1" x14ac:dyDescent="0.25">
      <c r="A285" s="256" t="s">
        <v>248</v>
      </c>
      <c r="B285" s="257"/>
      <c r="C285" s="258" t="s">
        <v>249</v>
      </c>
      <c r="D285" s="259">
        <v>252107</v>
      </c>
    </row>
    <row r="286" spans="1:4" ht="12" customHeight="1" x14ac:dyDescent="0.25">
      <c r="A286" s="228"/>
      <c r="B286" s="229"/>
      <c r="C286" s="230" t="s">
        <v>198</v>
      </c>
      <c r="D286" s="231">
        <v>66618</v>
      </c>
    </row>
    <row r="287" spans="1:4" ht="12" customHeight="1" x14ac:dyDescent="0.25">
      <c r="A287" s="228"/>
      <c r="B287" s="232">
        <v>1000</v>
      </c>
      <c r="C287" s="233" t="s">
        <v>199</v>
      </c>
      <c r="D287" s="234">
        <v>0</v>
      </c>
    </row>
    <row r="288" spans="1:4" ht="12" customHeight="1" x14ac:dyDescent="0.25">
      <c r="A288" s="235"/>
      <c r="B288" s="236">
        <v>2000</v>
      </c>
      <c r="C288" s="219" t="s">
        <v>200</v>
      </c>
      <c r="D288" s="237">
        <v>37648</v>
      </c>
    </row>
    <row r="289" spans="1:4" ht="12" customHeight="1" x14ac:dyDescent="0.25">
      <c r="A289" s="235"/>
      <c r="B289" s="198">
        <v>3000</v>
      </c>
      <c r="C289" s="238" t="s">
        <v>201</v>
      </c>
      <c r="D289" s="237">
        <v>28228</v>
      </c>
    </row>
    <row r="290" spans="1:4" ht="12" customHeight="1" x14ac:dyDescent="0.25">
      <c r="A290" s="235"/>
      <c r="B290" s="198">
        <v>4000</v>
      </c>
      <c r="C290" s="239" t="s">
        <v>202</v>
      </c>
      <c r="D290" s="237">
        <v>652</v>
      </c>
    </row>
    <row r="291" spans="1:4" ht="12" customHeight="1" x14ac:dyDescent="0.25">
      <c r="A291" s="235"/>
      <c r="B291" s="198">
        <v>5000</v>
      </c>
      <c r="C291" s="199" t="s">
        <v>203</v>
      </c>
      <c r="D291" s="240">
        <v>185489</v>
      </c>
    </row>
    <row r="292" spans="1:4" ht="12" customHeight="1" x14ac:dyDescent="0.25">
      <c r="A292" s="235"/>
      <c r="B292" s="198">
        <v>6000</v>
      </c>
      <c r="C292" s="199" t="s">
        <v>204</v>
      </c>
      <c r="D292" s="237">
        <v>0</v>
      </c>
    </row>
    <row r="293" spans="1:4" ht="12" customHeight="1" x14ac:dyDescent="0.25">
      <c r="A293" s="235"/>
      <c r="B293" s="198">
        <v>7000</v>
      </c>
      <c r="C293" s="199" t="s">
        <v>205</v>
      </c>
      <c r="D293" s="237">
        <v>90</v>
      </c>
    </row>
    <row r="294" spans="1:4" ht="12" customHeight="1" x14ac:dyDescent="0.25">
      <c r="A294" s="235"/>
      <c r="B294" s="241">
        <v>8000</v>
      </c>
      <c r="C294" s="242" t="s">
        <v>206</v>
      </c>
      <c r="D294" s="240">
        <v>0</v>
      </c>
    </row>
    <row r="295" spans="1:4" ht="15.75" customHeight="1" x14ac:dyDescent="0.25">
      <c r="A295" s="243" t="s">
        <v>250</v>
      </c>
      <c r="B295" s="244"/>
      <c r="C295" s="245" t="s">
        <v>251</v>
      </c>
      <c r="D295" s="246">
        <v>208294</v>
      </c>
    </row>
    <row r="296" spans="1:4" ht="12" customHeight="1" x14ac:dyDescent="0.25">
      <c r="A296" s="228"/>
      <c r="B296" s="229"/>
      <c r="C296" s="230" t="s">
        <v>198</v>
      </c>
      <c r="D296" s="231">
        <v>206196</v>
      </c>
    </row>
    <row r="297" spans="1:4" ht="12" customHeight="1" x14ac:dyDescent="0.25">
      <c r="A297" s="228"/>
      <c r="B297" s="232">
        <v>1000</v>
      </c>
      <c r="C297" s="233" t="s">
        <v>199</v>
      </c>
      <c r="D297" s="234">
        <v>75607</v>
      </c>
    </row>
    <row r="298" spans="1:4" ht="12" customHeight="1" x14ac:dyDescent="0.25">
      <c r="A298" s="235"/>
      <c r="B298" s="236">
        <v>2000</v>
      </c>
      <c r="C298" s="219" t="s">
        <v>200</v>
      </c>
      <c r="D298" s="237">
        <v>91953</v>
      </c>
    </row>
    <row r="299" spans="1:4" ht="12" customHeight="1" x14ac:dyDescent="0.25">
      <c r="A299" s="235"/>
      <c r="B299" s="198">
        <v>3000</v>
      </c>
      <c r="C299" s="238" t="s">
        <v>201</v>
      </c>
      <c r="D299" s="237">
        <v>38136</v>
      </c>
    </row>
    <row r="300" spans="1:4" ht="12" customHeight="1" x14ac:dyDescent="0.25">
      <c r="A300" s="235"/>
      <c r="B300" s="198">
        <v>4000</v>
      </c>
      <c r="C300" s="239" t="s">
        <v>202</v>
      </c>
      <c r="D300" s="237">
        <v>0</v>
      </c>
    </row>
    <row r="301" spans="1:4" ht="12" customHeight="1" x14ac:dyDescent="0.25">
      <c r="A301" s="235"/>
      <c r="B301" s="198">
        <v>5000</v>
      </c>
      <c r="C301" s="199" t="s">
        <v>203</v>
      </c>
      <c r="D301" s="240">
        <v>2098</v>
      </c>
    </row>
    <row r="302" spans="1:4" ht="12" customHeight="1" x14ac:dyDescent="0.25">
      <c r="A302" s="235"/>
      <c r="B302" s="198">
        <v>6000</v>
      </c>
      <c r="C302" s="199" t="s">
        <v>204</v>
      </c>
      <c r="D302" s="237">
        <v>0</v>
      </c>
    </row>
    <row r="303" spans="1:4" ht="12" customHeight="1" x14ac:dyDescent="0.25">
      <c r="A303" s="235"/>
      <c r="B303" s="198">
        <v>7000</v>
      </c>
      <c r="C303" s="199" t="s">
        <v>205</v>
      </c>
      <c r="D303" s="237">
        <v>500</v>
      </c>
    </row>
    <row r="304" spans="1:4" ht="12" customHeight="1" x14ac:dyDescent="0.25">
      <c r="A304" s="235"/>
      <c r="B304" s="241">
        <v>8000</v>
      </c>
      <c r="C304" s="242" t="s">
        <v>206</v>
      </c>
      <c r="D304" s="240">
        <v>0</v>
      </c>
    </row>
    <row r="305" spans="1:4" ht="17.100000000000001" customHeight="1" x14ac:dyDescent="0.25">
      <c r="A305" s="224" t="s">
        <v>252</v>
      </c>
      <c r="B305" s="260"/>
      <c r="C305" s="226" t="s">
        <v>253</v>
      </c>
      <c r="D305" s="227">
        <v>1580537</v>
      </c>
    </row>
    <row r="306" spans="1:4" ht="12" customHeight="1" x14ac:dyDescent="0.25">
      <c r="A306" s="228"/>
      <c r="B306" s="229"/>
      <c r="C306" s="230" t="s">
        <v>198</v>
      </c>
      <c r="D306" s="231">
        <v>1222457</v>
      </c>
    </row>
    <row r="307" spans="1:4" ht="12" customHeight="1" x14ac:dyDescent="0.25">
      <c r="A307" s="228"/>
      <c r="B307" s="232">
        <v>1000</v>
      </c>
      <c r="C307" s="233" t="s">
        <v>199</v>
      </c>
      <c r="D307" s="234">
        <v>30324</v>
      </c>
    </row>
    <row r="308" spans="1:4" ht="12" customHeight="1" x14ac:dyDescent="0.25">
      <c r="A308" s="235"/>
      <c r="B308" s="236">
        <v>2000</v>
      </c>
      <c r="C308" s="219" t="s">
        <v>200</v>
      </c>
      <c r="D308" s="234">
        <v>1184933</v>
      </c>
    </row>
    <row r="309" spans="1:4" ht="12" customHeight="1" x14ac:dyDescent="0.25">
      <c r="A309" s="235"/>
      <c r="B309" s="198">
        <v>3000</v>
      </c>
      <c r="C309" s="238" t="s">
        <v>201</v>
      </c>
      <c r="D309" s="234">
        <v>7200</v>
      </c>
    </row>
    <row r="310" spans="1:4" ht="12" customHeight="1" x14ac:dyDescent="0.25">
      <c r="A310" s="235"/>
      <c r="B310" s="198">
        <v>4000</v>
      </c>
      <c r="C310" s="239" t="s">
        <v>202</v>
      </c>
      <c r="D310" s="234">
        <v>0</v>
      </c>
    </row>
    <row r="311" spans="1:4" ht="12" customHeight="1" x14ac:dyDescent="0.25">
      <c r="A311" s="235"/>
      <c r="B311" s="198">
        <v>5000</v>
      </c>
      <c r="C311" s="199" t="s">
        <v>203</v>
      </c>
      <c r="D311" s="231">
        <v>358080</v>
      </c>
    </row>
    <row r="312" spans="1:4" ht="12" customHeight="1" x14ac:dyDescent="0.25">
      <c r="A312" s="235"/>
      <c r="B312" s="198">
        <v>6000</v>
      </c>
      <c r="C312" s="199" t="s">
        <v>204</v>
      </c>
      <c r="D312" s="234">
        <v>0</v>
      </c>
    </row>
    <row r="313" spans="1:4" ht="12" customHeight="1" x14ac:dyDescent="0.25">
      <c r="A313" s="235"/>
      <c r="B313" s="198">
        <v>7000</v>
      </c>
      <c r="C313" s="199" t="s">
        <v>205</v>
      </c>
      <c r="D313" s="234">
        <v>0</v>
      </c>
    </row>
    <row r="314" spans="1:4" ht="12" customHeight="1" x14ac:dyDescent="0.25">
      <c r="A314" s="235"/>
      <c r="B314" s="241">
        <v>8000</v>
      </c>
      <c r="C314" s="242" t="s">
        <v>206</v>
      </c>
      <c r="D314" s="231">
        <v>0</v>
      </c>
    </row>
    <row r="315" spans="1:4" ht="12" customHeight="1" x14ac:dyDescent="0.25">
      <c r="A315" s="243" t="s">
        <v>254</v>
      </c>
      <c r="B315" s="244"/>
      <c r="C315" s="245" t="s">
        <v>255</v>
      </c>
      <c r="D315" s="246">
        <v>11265</v>
      </c>
    </row>
    <row r="316" spans="1:4" ht="12" customHeight="1" x14ac:dyDescent="0.25">
      <c r="A316" s="235"/>
      <c r="B316" s="229"/>
      <c r="C316" s="230" t="s">
        <v>198</v>
      </c>
      <c r="D316" s="231">
        <v>11265</v>
      </c>
    </row>
    <row r="317" spans="1:4" ht="12" customHeight="1" x14ac:dyDescent="0.25">
      <c r="A317" s="235"/>
      <c r="B317" s="232">
        <v>1000</v>
      </c>
      <c r="C317" s="233" t="s">
        <v>199</v>
      </c>
      <c r="D317" s="234">
        <v>8685</v>
      </c>
    </row>
    <row r="318" spans="1:4" ht="12" customHeight="1" x14ac:dyDescent="0.25">
      <c r="A318" s="235"/>
      <c r="B318" s="236">
        <v>2000</v>
      </c>
      <c r="C318" s="219" t="s">
        <v>200</v>
      </c>
      <c r="D318" s="237">
        <v>2580</v>
      </c>
    </row>
    <row r="319" spans="1:4" ht="12" customHeight="1" x14ac:dyDescent="0.25">
      <c r="A319" s="235"/>
      <c r="B319" s="198">
        <v>3000</v>
      </c>
      <c r="C319" s="238" t="s">
        <v>201</v>
      </c>
      <c r="D319" s="237">
        <v>0</v>
      </c>
    </row>
    <row r="320" spans="1:4" ht="12" customHeight="1" x14ac:dyDescent="0.25">
      <c r="A320" s="235"/>
      <c r="B320" s="198">
        <v>4000</v>
      </c>
      <c r="C320" s="239" t="s">
        <v>202</v>
      </c>
      <c r="D320" s="237">
        <v>0</v>
      </c>
    </row>
    <row r="321" spans="1:4" ht="12" customHeight="1" x14ac:dyDescent="0.25">
      <c r="A321" s="235"/>
      <c r="B321" s="198">
        <v>5000</v>
      </c>
      <c r="C321" s="199" t="s">
        <v>203</v>
      </c>
      <c r="D321" s="240">
        <v>0</v>
      </c>
    </row>
    <row r="322" spans="1:4" ht="12" customHeight="1" x14ac:dyDescent="0.25">
      <c r="A322" s="235"/>
      <c r="B322" s="198">
        <v>6000</v>
      </c>
      <c r="C322" s="199" t="s">
        <v>204</v>
      </c>
      <c r="D322" s="237">
        <v>0</v>
      </c>
    </row>
    <row r="323" spans="1:4" ht="12" customHeight="1" x14ac:dyDescent="0.25">
      <c r="A323" s="235"/>
      <c r="B323" s="198">
        <v>7000</v>
      </c>
      <c r="C323" s="199" t="s">
        <v>205</v>
      </c>
      <c r="D323" s="237">
        <v>0</v>
      </c>
    </row>
    <row r="324" spans="1:4" ht="12" customHeight="1" x14ac:dyDescent="0.25">
      <c r="A324" s="235"/>
      <c r="B324" s="241">
        <v>8000</v>
      </c>
      <c r="C324" s="242" t="s">
        <v>206</v>
      </c>
      <c r="D324" s="240">
        <v>0</v>
      </c>
    </row>
    <row r="325" spans="1:4" ht="12" customHeight="1" x14ac:dyDescent="0.25">
      <c r="A325" s="243" t="s">
        <v>256</v>
      </c>
      <c r="B325" s="244"/>
      <c r="C325" s="245" t="s">
        <v>257</v>
      </c>
      <c r="D325" s="246">
        <v>557783</v>
      </c>
    </row>
    <row r="326" spans="1:4" ht="12" customHeight="1" x14ac:dyDescent="0.25">
      <c r="A326" s="228"/>
      <c r="B326" s="229"/>
      <c r="C326" s="230" t="s">
        <v>198</v>
      </c>
      <c r="D326" s="231">
        <v>272668</v>
      </c>
    </row>
    <row r="327" spans="1:4" ht="12" customHeight="1" x14ac:dyDescent="0.25">
      <c r="A327" s="228"/>
      <c r="B327" s="232">
        <v>1000</v>
      </c>
      <c r="C327" s="233" t="s">
        <v>199</v>
      </c>
      <c r="D327" s="234">
        <v>21639</v>
      </c>
    </row>
    <row r="328" spans="1:4" ht="12" customHeight="1" x14ac:dyDescent="0.25">
      <c r="A328" s="235"/>
      <c r="B328" s="236">
        <v>2000</v>
      </c>
      <c r="C328" s="219" t="s">
        <v>200</v>
      </c>
      <c r="D328" s="237">
        <v>251029</v>
      </c>
    </row>
    <row r="329" spans="1:4" ht="12" customHeight="1" x14ac:dyDescent="0.25">
      <c r="A329" s="235"/>
      <c r="B329" s="198">
        <v>3000</v>
      </c>
      <c r="C329" s="238" t="s">
        <v>201</v>
      </c>
      <c r="D329" s="237">
        <v>0</v>
      </c>
    </row>
    <row r="330" spans="1:4" ht="15" customHeight="1" x14ac:dyDescent="0.25">
      <c r="A330" s="235"/>
      <c r="B330" s="198">
        <v>4000</v>
      </c>
      <c r="C330" s="239" t="s">
        <v>202</v>
      </c>
      <c r="D330" s="237">
        <v>0</v>
      </c>
    </row>
    <row r="331" spans="1:4" ht="12" customHeight="1" x14ac:dyDescent="0.25">
      <c r="A331" s="235"/>
      <c r="B331" s="198">
        <v>5000</v>
      </c>
      <c r="C331" s="199" t="s">
        <v>203</v>
      </c>
      <c r="D331" s="240">
        <v>285115</v>
      </c>
    </row>
    <row r="332" spans="1:4" ht="12" customHeight="1" x14ac:dyDescent="0.25">
      <c r="A332" s="235"/>
      <c r="B332" s="198">
        <v>6000</v>
      </c>
      <c r="C332" s="199" t="s">
        <v>204</v>
      </c>
      <c r="D332" s="237">
        <v>0</v>
      </c>
    </row>
    <row r="333" spans="1:4" ht="12" customHeight="1" x14ac:dyDescent="0.25">
      <c r="A333" s="235"/>
      <c r="B333" s="198">
        <v>7000</v>
      </c>
      <c r="C333" s="199" t="s">
        <v>205</v>
      </c>
      <c r="D333" s="237">
        <v>0</v>
      </c>
    </row>
    <row r="334" spans="1:4" ht="12" customHeight="1" x14ac:dyDescent="0.25">
      <c r="A334" s="235"/>
      <c r="B334" s="241">
        <v>8000</v>
      </c>
      <c r="C334" s="242" t="s">
        <v>206</v>
      </c>
      <c r="D334" s="240">
        <v>0</v>
      </c>
    </row>
    <row r="335" spans="1:4" ht="12" customHeight="1" x14ac:dyDescent="0.25">
      <c r="A335" s="243" t="s">
        <v>258</v>
      </c>
      <c r="B335" s="244"/>
      <c r="C335" s="245" t="s">
        <v>259</v>
      </c>
      <c r="D335" s="246">
        <v>0</v>
      </c>
    </row>
    <row r="336" spans="1:4" ht="12" customHeight="1" x14ac:dyDescent="0.25">
      <c r="A336" s="235"/>
      <c r="B336" s="229"/>
      <c r="C336" s="230" t="s">
        <v>198</v>
      </c>
      <c r="D336" s="231">
        <v>0</v>
      </c>
    </row>
    <row r="337" spans="1:4" ht="12" customHeight="1" x14ac:dyDescent="0.25">
      <c r="A337" s="235"/>
      <c r="B337" s="232">
        <v>1000</v>
      </c>
      <c r="C337" s="233" t="s">
        <v>199</v>
      </c>
      <c r="D337" s="234">
        <v>0</v>
      </c>
    </row>
    <row r="338" spans="1:4" ht="12" customHeight="1" x14ac:dyDescent="0.25">
      <c r="A338" s="235"/>
      <c r="B338" s="236">
        <v>2000</v>
      </c>
      <c r="C338" s="219" t="s">
        <v>200</v>
      </c>
      <c r="D338" s="237">
        <v>0</v>
      </c>
    </row>
    <row r="339" spans="1:4" ht="12" customHeight="1" x14ac:dyDescent="0.25">
      <c r="A339" s="235"/>
      <c r="B339" s="198">
        <v>3000</v>
      </c>
      <c r="C339" s="238" t="s">
        <v>201</v>
      </c>
      <c r="D339" s="237">
        <v>0</v>
      </c>
    </row>
    <row r="340" spans="1:4" ht="12" customHeight="1" x14ac:dyDescent="0.25">
      <c r="A340" s="235"/>
      <c r="B340" s="198">
        <v>4000</v>
      </c>
      <c r="C340" s="239" t="s">
        <v>202</v>
      </c>
      <c r="D340" s="237">
        <v>0</v>
      </c>
    </row>
    <row r="341" spans="1:4" ht="12" customHeight="1" x14ac:dyDescent="0.25">
      <c r="A341" s="235"/>
      <c r="B341" s="198">
        <v>5000</v>
      </c>
      <c r="C341" s="199" t="s">
        <v>203</v>
      </c>
      <c r="D341" s="240">
        <v>0</v>
      </c>
    </row>
    <row r="342" spans="1:4" ht="12" customHeight="1" x14ac:dyDescent="0.25">
      <c r="A342" s="235"/>
      <c r="B342" s="198">
        <v>6000</v>
      </c>
      <c r="C342" s="199" t="s">
        <v>204</v>
      </c>
      <c r="D342" s="237">
        <v>0</v>
      </c>
    </row>
    <row r="343" spans="1:4" ht="12" customHeight="1" x14ac:dyDescent="0.25">
      <c r="A343" s="235"/>
      <c r="B343" s="198">
        <v>7000</v>
      </c>
      <c r="C343" s="199" t="s">
        <v>205</v>
      </c>
      <c r="D343" s="237">
        <v>0</v>
      </c>
    </row>
    <row r="344" spans="1:4" ht="12" customHeight="1" x14ac:dyDescent="0.25">
      <c r="A344" s="235"/>
      <c r="B344" s="241">
        <v>8000</v>
      </c>
      <c r="C344" s="242" t="s">
        <v>206</v>
      </c>
      <c r="D344" s="240">
        <v>0</v>
      </c>
    </row>
    <row r="345" spans="1:4" ht="12" customHeight="1" x14ac:dyDescent="0.25">
      <c r="A345" s="243" t="s">
        <v>260</v>
      </c>
      <c r="B345" s="244"/>
      <c r="C345" s="245" t="s">
        <v>261</v>
      </c>
      <c r="D345" s="246">
        <v>921773</v>
      </c>
    </row>
    <row r="346" spans="1:4" ht="12" customHeight="1" x14ac:dyDescent="0.25">
      <c r="A346" s="228"/>
      <c r="B346" s="229"/>
      <c r="C346" s="230" t="s">
        <v>198</v>
      </c>
      <c r="D346" s="231">
        <v>848808</v>
      </c>
    </row>
    <row r="347" spans="1:4" ht="12" customHeight="1" x14ac:dyDescent="0.25">
      <c r="A347" s="228"/>
      <c r="B347" s="232">
        <v>1000</v>
      </c>
      <c r="C347" s="233" t="s">
        <v>199</v>
      </c>
      <c r="D347" s="234">
        <v>0</v>
      </c>
    </row>
    <row r="348" spans="1:4" ht="12" customHeight="1" x14ac:dyDescent="0.25">
      <c r="A348" s="235"/>
      <c r="B348" s="236">
        <v>2000</v>
      </c>
      <c r="C348" s="219" t="s">
        <v>200</v>
      </c>
      <c r="D348" s="237">
        <v>841608</v>
      </c>
    </row>
    <row r="349" spans="1:4" ht="12" customHeight="1" x14ac:dyDescent="0.25">
      <c r="A349" s="235"/>
      <c r="B349" s="198">
        <v>3000</v>
      </c>
      <c r="C349" s="238" t="s">
        <v>201</v>
      </c>
      <c r="D349" s="237">
        <v>7200</v>
      </c>
    </row>
    <row r="350" spans="1:4" ht="12" customHeight="1" x14ac:dyDescent="0.25">
      <c r="A350" s="235"/>
      <c r="B350" s="198">
        <v>4000</v>
      </c>
      <c r="C350" s="239" t="s">
        <v>202</v>
      </c>
      <c r="D350" s="237">
        <v>0</v>
      </c>
    </row>
    <row r="351" spans="1:4" ht="12" customHeight="1" x14ac:dyDescent="0.25">
      <c r="A351" s="235"/>
      <c r="B351" s="198">
        <v>5000</v>
      </c>
      <c r="C351" s="199" t="s">
        <v>203</v>
      </c>
      <c r="D351" s="240">
        <v>72965</v>
      </c>
    </row>
    <row r="352" spans="1:4" ht="12" customHeight="1" x14ac:dyDescent="0.25">
      <c r="A352" s="235"/>
      <c r="B352" s="198">
        <v>6000</v>
      </c>
      <c r="C352" s="199" t="s">
        <v>204</v>
      </c>
      <c r="D352" s="237">
        <v>0</v>
      </c>
    </row>
    <row r="353" spans="1:4" ht="12" customHeight="1" x14ac:dyDescent="0.25">
      <c r="A353" s="235"/>
      <c r="B353" s="198">
        <v>7000</v>
      </c>
      <c r="C353" s="199" t="s">
        <v>205</v>
      </c>
      <c r="D353" s="237">
        <v>0</v>
      </c>
    </row>
    <row r="354" spans="1:4" ht="12" customHeight="1" x14ac:dyDescent="0.25">
      <c r="A354" s="235"/>
      <c r="B354" s="241">
        <v>8000</v>
      </c>
      <c r="C354" s="242" t="s">
        <v>206</v>
      </c>
      <c r="D354" s="240">
        <v>0</v>
      </c>
    </row>
    <row r="355" spans="1:4" ht="12" customHeight="1" x14ac:dyDescent="0.25">
      <c r="A355" s="243" t="s">
        <v>362</v>
      </c>
      <c r="B355" s="244"/>
      <c r="C355" s="245" t="s">
        <v>363</v>
      </c>
      <c r="D355" s="246">
        <v>72058</v>
      </c>
    </row>
    <row r="356" spans="1:4" ht="12" customHeight="1" x14ac:dyDescent="0.25">
      <c r="A356" s="228"/>
      <c r="B356" s="229"/>
      <c r="C356" s="230" t="s">
        <v>198</v>
      </c>
      <c r="D356" s="231">
        <v>72058</v>
      </c>
    </row>
    <row r="357" spans="1:4" ht="12" customHeight="1" x14ac:dyDescent="0.25">
      <c r="A357" s="228"/>
      <c r="B357" s="232">
        <v>1000</v>
      </c>
      <c r="C357" s="233" t="s">
        <v>199</v>
      </c>
      <c r="D357" s="234">
        <v>0</v>
      </c>
    </row>
    <row r="358" spans="1:4" ht="12" customHeight="1" x14ac:dyDescent="0.25">
      <c r="A358" s="235"/>
      <c r="B358" s="236">
        <v>2000</v>
      </c>
      <c r="C358" s="219" t="s">
        <v>200</v>
      </c>
      <c r="D358" s="237">
        <v>72058</v>
      </c>
    </row>
    <row r="359" spans="1:4" ht="12" customHeight="1" x14ac:dyDescent="0.25">
      <c r="A359" s="235"/>
      <c r="B359" s="198">
        <v>3000</v>
      </c>
      <c r="C359" s="238" t="s">
        <v>201</v>
      </c>
      <c r="D359" s="237">
        <v>0</v>
      </c>
    </row>
    <row r="360" spans="1:4" ht="12" customHeight="1" x14ac:dyDescent="0.25">
      <c r="A360" s="235"/>
      <c r="B360" s="198">
        <v>4000</v>
      </c>
      <c r="C360" s="239" t="s">
        <v>202</v>
      </c>
      <c r="D360" s="237">
        <v>0</v>
      </c>
    </row>
    <row r="361" spans="1:4" ht="12" customHeight="1" x14ac:dyDescent="0.25">
      <c r="A361" s="235"/>
      <c r="B361" s="198">
        <v>5000</v>
      </c>
      <c r="C361" s="199" t="s">
        <v>203</v>
      </c>
      <c r="D361" s="240">
        <v>0</v>
      </c>
    </row>
    <row r="362" spans="1:4" ht="12" customHeight="1" x14ac:dyDescent="0.25">
      <c r="A362" s="235"/>
      <c r="B362" s="198">
        <v>6000</v>
      </c>
      <c r="C362" s="199" t="s">
        <v>204</v>
      </c>
      <c r="D362" s="237">
        <v>0</v>
      </c>
    </row>
    <row r="363" spans="1:4" ht="12" customHeight="1" x14ac:dyDescent="0.25">
      <c r="A363" s="235"/>
      <c r="B363" s="198">
        <v>7000</v>
      </c>
      <c r="C363" s="199" t="s">
        <v>205</v>
      </c>
      <c r="D363" s="237">
        <v>0</v>
      </c>
    </row>
    <row r="364" spans="1:4" ht="12" customHeight="1" x14ac:dyDescent="0.25">
      <c r="A364" s="235"/>
      <c r="B364" s="241">
        <v>8000</v>
      </c>
      <c r="C364" s="242" t="s">
        <v>206</v>
      </c>
      <c r="D364" s="240">
        <v>0</v>
      </c>
    </row>
    <row r="365" spans="1:4" ht="12" customHeight="1" x14ac:dyDescent="0.25">
      <c r="A365" s="243" t="s">
        <v>262</v>
      </c>
      <c r="B365" s="244"/>
      <c r="C365" s="245" t="s">
        <v>263</v>
      </c>
      <c r="D365" s="246">
        <v>17658</v>
      </c>
    </row>
    <row r="366" spans="1:4" ht="12" customHeight="1" x14ac:dyDescent="0.25">
      <c r="A366" s="228"/>
      <c r="B366" s="229"/>
      <c r="C366" s="230" t="s">
        <v>198</v>
      </c>
      <c r="D366" s="231">
        <v>17658</v>
      </c>
    </row>
    <row r="367" spans="1:4" ht="12" customHeight="1" x14ac:dyDescent="0.25">
      <c r="A367" s="228"/>
      <c r="B367" s="232">
        <v>1000</v>
      </c>
      <c r="C367" s="233" t="s">
        <v>199</v>
      </c>
      <c r="D367" s="234">
        <v>0</v>
      </c>
    </row>
    <row r="368" spans="1:4" ht="12" customHeight="1" x14ac:dyDescent="0.25">
      <c r="A368" s="235"/>
      <c r="B368" s="236">
        <v>2000</v>
      </c>
      <c r="C368" s="219" t="s">
        <v>200</v>
      </c>
      <c r="D368" s="237">
        <v>17658</v>
      </c>
    </row>
    <row r="369" spans="1:4" ht="12" customHeight="1" x14ac:dyDescent="0.25">
      <c r="A369" s="235"/>
      <c r="B369" s="198">
        <v>3000</v>
      </c>
      <c r="C369" s="238" t="s">
        <v>201</v>
      </c>
      <c r="D369" s="237">
        <v>0</v>
      </c>
    </row>
    <row r="370" spans="1:4" ht="12" customHeight="1" x14ac:dyDescent="0.25">
      <c r="A370" s="235"/>
      <c r="B370" s="198">
        <v>4000</v>
      </c>
      <c r="C370" s="239" t="s">
        <v>202</v>
      </c>
      <c r="D370" s="237">
        <v>0</v>
      </c>
    </row>
    <row r="371" spans="1:4" ht="12" customHeight="1" x14ac:dyDescent="0.25">
      <c r="A371" s="235"/>
      <c r="B371" s="198">
        <v>5000</v>
      </c>
      <c r="C371" s="199" t="s">
        <v>203</v>
      </c>
      <c r="D371" s="240">
        <v>0</v>
      </c>
    </row>
    <row r="372" spans="1:4" ht="12" customHeight="1" x14ac:dyDescent="0.25">
      <c r="A372" s="235"/>
      <c r="B372" s="198">
        <v>6000</v>
      </c>
      <c r="C372" s="199" t="s">
        <v>204</v>
      </c>
      <c r="D372" s="237">
        <v>0</v>
      </c>
    </row>
    <row r="373" spans="1:4" ht="12" customHeight="1" x14ac:dyDescent="0.25">
      <c r="A373" s="235"/>
      <c r="B373" s="198">
        <v>7000</v>
      </c>
      <c r="C373" s="199" t="s">
        <v>205</v>
      </c>
      <c r="D373" s="237">
        <v>0</v>
      </c>
    </row>
    <row r="374" spans="1:4" ht="12" customHeight="1" x14ac:dyDescent="0.25">
      <c r="A374" s="235"/>
      <c r="B374" s="241">
        <v>8000</v>
      </c>
      <c r="C374" s="242" t="s">
        <v>206</v>
      </c>
      <c r="D374" s="240">
        <v>0</v>
      </c>
    </row>
    <row r="375" spans="1:4" ht="17.100000000000001" customHeight="1" x14ac:dyDescent="0.25">
      <c r="A375" s="261" t="s">
        <v>264</v>
      </c>
      <c r="B375" s="262"/>
      <c r="C375" s="263" t="s">
        <v>265</v>
      </c>
      <c r="D375" s="227">
        <v>20546731</v>
      </c>
    </row>
    <row r="376" spans="1:4" ht="12" customHeight="1" x14ac:dyDescent="0.25">
      <c r="A376" s="228"/>
      <c r="B376" s="229"/>
      <c r="C376" s="230" t="s">
        <v>198</v>
      </c>
      <c r="D376" s="231">
        <v>9802770</v>
      </c>
    </row>
    <row r="377" spans="1:4" ht="12" customHeight="1" x14ac:dyDescent="0.25">
      <c r="A377" s="228"/>
      <c r="B377" s="232">
        <v>1000</v>
      </c>
      <c r="C377" s="233" t="s">
        <v>199</v>
      </c>
      <c r="D377" s="234">
        <v>3089733</v>
      </c>
    </row>
    <row r="378" spans="1:4" ht="12" customHeight="1" x14ac:dyDescent="0.25">
      <c r="A378" s="235"/>
      <c r="B378" s="236">
        <v>2000</v>
      </c>
      <c r="C378" s="219" t="s">
        <v>200</v>
      </c>
      <c r="D378" s="237">
        <v>5539507</v>
      </c>
    </row>
    <row r="379" spans="1:4" ht="12" customHeight="1" x14ac:dyDescent="0.25">
      <c r="A379" s="235"/>
      <c r="B379" s="198">
        <v>3000</v>
      </c>
      <c r="C379" s="238" t="s">
        <v>201</v>
      </c>
      <c r="D379" s="237">
        <v>898473</v>
      </c>
    </row>
    <row r="380" spans="1:4" ht="12" customHeight="1" x14ac:dyDescent="0.25">
      <c r="A380" s="235"/>
      <c r="B380" s="198">
        <v>4000</v>
      </c>
      <c r="C380" s="239" t="s">
        <v>202</v>
      </c>
      <c r="D380" s="237">
        <v>5687</v>
      </c>
    </row>
    <row r="381" spans="1:4" ht="12" customHeight="1" x14ac:dyDescent="0.25">
      <c r="A381" s="235"/>
      <c r="B381" s="198">
        <v>5000</v>
      </c>
      <c r="C381" s="199" t="s">
        <v>203</v>
      </c>
      <c r="D381" s="240">
        <v>10743961</v>
      </c>
    </row>
    <row r="382" spans="1:4" ht="12" customHeight="1" x14ac:dyDescent="0.25">
      <c r="A382" s="235"/>
      <c r="B382" s="198">
        <v>6000</v>
      </c>
      <c r="C382" s="199" t="s">
        <v>204</v>
      </c>
      <c r="D382" s="237">
        <v>7207</v>
      </c>
    </row>
    <row r="383" spans="1:4" ht="12" customHeight="1" x14ac:dyDescent="0.25">
      <c r="A383" s="235"/>
      <c r="B383" s="198">
        <v>7000</v>
      </c>
      <c r="C383" s="199" t="s">
        <v>205</v>
      </c>
      <c r="D383" s="237">
        <v>262163</v>
      </c>
    </row>
    <row r="384" spans="1:4" ht="12" customHeight="1" x14ac:dyDescent="0.25">
      <c r="A384" s="235"/>
      <c r="B384" s="241">
        <v>8000</v>
      </c>
      <c r="C384" s="242" t="s">
        <v>206</v>
      </c>
      <c r="D384" s="240">
        <v>0</v>
      </c>
    </row>
    <row r="385" spans="1:4" ht="12" customHeight="1" x14ac:dyDescent="0.25">
      <c r="A385" s="243" t="s">
        <v>266</v>
      </c>
      <c r="B385" s="244"/>
      <c r="C385" s="245" t="s">
        <v>267</v>
      </c>
      <c r="D385" s="246">
        <v>1123743</v>
      </c>
    </row>
    <row r="386" spans="1:4" ht="12" customHeight="1" x14ac:dyDescent="0.25">
      <c r="A386" s="228"/>
      <c r="B386" s="229"/>
      <c r="C386" s="230" t="s">
        <v>198</v>
      </c>
      <c r="D386" s="231">
        <v>850447</v>
      </c>
    </row>
    <row r="387" spans="1:4" ht="12" customHeight="1" x14ac:dyDescent="0.25">
      <c r="A387" s="228"/>
      <c r="B387" s="232">
        <v>1000</v>
      </c>
      <c r="C387" s="233" t="s">
        <v>199</v>
      </c>
      <c r="D387" s="234">
        <v>3595</v>
      </c>
    </row>
    <row r="388" spans="1:4" ht="12" customHeight="1" x14ac:dyDescent="0.25">
      <c r="A388" s="235"/>
      <c r="B388" s="236">
        <v>2000</v>
      </c>
      <c r="C388" s="219" t="s">
        <v>200</v>
      </c>
      <c r="D388" s="237">
        <v>662154</v>
      </c>
    </row>
    <row r="389" spans="1:4" ht="12" customHeight="1" x14ac:dyDescent="0.25">
      <c r="A389" s="235"/>
      <c r="B389" s="198">
        <v>3000</v>
      </c>
      <c r="C389" s="238" t="s">
        <v>201</v>
      </c>
      <c r="D389" s="237">
        <v>183715</v>
      </c>
    </row>
    <row r="390" spans="1:4" ht="12" customHeight="1" x14ac:dyDescent="0.25">
      <c r="A390" s="235"/>
      <c r="B390" s="198">
        <v>4000</v>
      </c>
      <c r="C390" s="239" t="s">
        <v>202</v>
      </c>
      <c r="D390" s="237">
        <v>983</v>
      </c>
    </row>
    <row r="391" spans="1:4" ht="12" customHeight="1" x14ac:dyDescent="0.25">
      <c r="A391" s="235"/>
      <c r="B391" s="198">
        <v>5000</v>
      </c>
      <c r="C391" s="199" t="s">
        <v>203</v>
      </c>
      <c r="D391" s="240">
        <v>273296</v>
      </c>
    </row>
    <row r="392" spans="1:4" ht="12" customHeight="1" x14ac:dyDescent="0.25">
      <c r="A392" s="235"/>
      <c r="B392" s="198">
        <v>6000</v>
      </c>
      <c r="C392" s="199" t="s">
        <v>204</v>
      </c>
      <c r="D392" s="237">
        <v>0</v>
      </c>
    </row>
    <row r="393" spans="1:4" ht="12" customHeight="1" x14ac:dyDescent="0.25">
      <c r="A393" s="235"/>
      <c r="B393" s="198">
        <v>7000</v>
      </c>
      <c r="C393" s="199" t="s">
        <v>205</v>
      </c>
      <c r="D393" s="237">
        <v>0</v>
      </c>
    </row>
    <row r="394" spans="1:4" ht="12" customHeight="1" x14ac:dyDescent="0.25">
      <c r="A394" s="235"/>
      <c r="B394" s="241">
        <v>8000</v>
      </c>
      <c r="C394" s="242" t="s">
        <v>206</v>
      </c>
      <c r="D394" s="240">
        <v>0</v>
      </c>
    </row>
    <row r="395" spans="1:4" ht="12" customHeight="1" x14ac:dyDescent="0.25">
      <c r="A395" s="243" t="s">
        <v>268</v>
      </c>
      <c r="B395" s="244"/>
      <c r="C395" s="245" t="s">
        <v>269</v>
      </c>
      <c r="D395" s="246">
        <v>1862975</v>
      </c>
    </row>
    <row r="396" spans="1:4" ht="12" customHeight="1" x14ac:dyDescent="0.25">
      <c r="A396" s="228"/>
      <c r="B396" s="229"/>
      <c r="C396" s="230" t="s">
        <v>198</v>
      </c>
      <c r="D396" s="231">
        <v>1630722</v>
      </c>
    </row>
    <row r="397" spans="1:4" ht="12" customHeight="1" x14ac:dyDescent="0.25">
      <c r="A397" s="228"/>
      <c r="B397" s="232">
        <v>1000</v>
      </c>
      <c r="C397" s="233" t="s">
        <v>199</v>
      </c>
      <c r="D397" s="234">
        <v>615275</v>
      </c>
    </row>
    <row r="398" spans="1:4" ht="12" customHeight="1" x14ac:dyDescent="0.25">
      <c r="A398" s="235"/>
      <c r="B398" s="236">
        <v>2000</v>
      </c>
      <c r="C398" s="219" t="s">
        <v>200</v>
      </c>
      <c r="D398" s="237">
        <v>388966</v>
      </c>
    </row>
    <row r="399" spans="1:4" ht="12" customHeight="1" x14ac:dyDescent="0.25">
      <c r="A399" s="235"/>
      <c r="B399" s="198">
        <v>3000</v>
      </c>
      <c r="C399" s="238" t="s">
        <v>201</v>
      </c>
      <c r="D399" s="237">
        <v>374923</v>
      </c>
    </row>
    <row r="400" spans="1:4" ht="12" customHeight="1" x14ac:dyDescent="0.25">
      <c r="A400" s="235"/>
      <c r="B400" s="198">
        <v>4000</v>
      </c>
      <c r="C400" s="239" t="s">
        <v>202</v>
      </c>
      <c r="D400" s="237">
        <v>123</v>
      </c>
    </row>
    <row r="401" spans="1:4" ht="12" customHeight="1" collapsed="1" x14ac:dyDescent="0.25">
      <c r="A401" s="235"/>
      <c r="B401" s="198">
        <v>5000</v>
      </c>
      <c r="C401" s="199" t="s">
        <v>203</v>
      </c>
      <c r="D401" s="240">
        <v>232253</v>
      </c>
    </row>
    <row r="402" spans="1:4" ht="12" customHeight="1" x14ac:dyDescent="0.25">
      <c r="A402" s="235"/>
      <c r="B402" s="198">
        <v>6000</v>
      </c>
      <c r="C402" s="199" t="s">
        <v>204</v>
      </c>
      <c r="D402" s="237">
        <v>6207</v>
      </c>
    </row>
    <row r="403" spans="1:4" ht="12" customHeight="1" collapsed="1" x14ac:dyDescent="0.25">
      <c r="A403" s="235"/>
      <c r="B403" s="198">
        <v>7000</v>
      </c>
      <c r="C403" s="199" t="s">
        <v>205</v>
      </c>
      <c r="D403" s="237">
        <v>245228</v>
      </c>
    </row>
    <row r="404" spans="1:4" ht="12" customHeight="1" x14ac:dyDescent="0.25">
      <c r="A404" s="235"/>
      <c r="B404" s="241">
        <v>8000</v>
      </c>
      <c r="C404" s="242" t="s">
        <v>206</v>
      </c>
      <c r="D404" s="240">
        <v>0</v>
      </c>
    </row>
    <row r="405" spans="1:4" ht="12" customHeight="1" x14ac:dyDescent="0.25">
      <c r="A405" s="243" t="s">
        <v>270</v>
      </c>
      <c r="B405" s="244"/>
      <c r="C405" s="245" t="s">
        <v>271</v>
      </c>
      <c r="D405" s="246">
        <v>211342</v>
      </c>
    </row>
    <row r="406" spans="1:4" ht="12" customHeight="1" x14ac:dyDescent="0.25">
      <c r="A406" s="228"/>
      <c r="B406" s="229"/>
      <c r="C406" s="230" t="s">
        <v>198</v>
      </c>
      <c r="D406" s="231">
        <v>174084</v>
      </c>
    </row>
    <row r="407" spans="1:4" ht="12" customHeight="1" x14ac:dyDescent="0.25">
      <c r="A407" s="228"/>
      <c r="B407" s="232">
        <v>1000</v>
      </c>
      <c r="C407" s="233" t="s">
        <v>199</v>
      </c>
      <c r="D407" s="234">
        <v>25505</v>
      </c>
    </row>
    <row r="408" spans="1:4" ht="12" customHeight="1" x14ac:dyDescent="0.25">
      <c r="A408" s="235"/>
      <c r="B408" s="236">
        <v>2000</v>
      </c>
      <c r="C408" s="219" t="s">
        <v>200</v>
      </c>
      <c r="D408" s="237">
        <v>147986</v>
      </c>
    </row>
    <row r="409" spans="1:4" ht="12" customHeight="1" x14ac:dyDescent="0.25">
      <c r="A409" s="235"/>
      <c r="B409" s="198">
        <v>3000</v>
      </c>
      <c r="C409" s="238" t="s">
        <v>201</v>
      </c>
      <c r="D409" s="237">
        <v>0</v>
      </c>
    </row>
    <row r="410" spans="1:4" ht="12" customHeight="1" x14ac:dyDescent="0.25">
      <c r="A410" s="235"/>
      <c r="B410" s="198">
        <v>4000</v>
      </c>
      <c r="C410" s="239" t="s">
        <v>202</v>
      </c>
      <c r="D410" s="237">
        <v>593</v>
      </c>
    </row>
    <row r="411" spans="1:4" ht="12" customHeight="1" x14ac:dyDescent="0.25">
      <c r="A411" s="235"/>
      <c r="B411" s="198">
        <v>5000</v>
      </c>
      <c r="C411" s="199" t="s">
        <v>203</v>
      </c>
      <c r="D411" s="240">
        <v>37258</v>
      </c>
    </row>
    <row r="412" spans="1:4" ht="12" customHeight="1" x14ac:dyDescent="0.25">
      <c r="A412" s="235"/>
      <c r="B412" s="198">
        <v>6000</v>
      </c>
      <c r="C412" s="199" t="s">
        <v>204</v>
      </c>
      <c r="D412" s="237">
        <v>0</v>
      </c>
    </row>
    <row r="413" spans="1:4" ht="12" customHeight="1" x14ac:dyDescent="0.25">
      <c r="A413" s="235"/>
      <c r="B413" s="198">
        <v>7000</v>
      </c>
      <c r="C413" s="199" t="s">
        <v>205</v>
      </c>
      <c r="D413" s="237">
        <v>0</v>
      </c>
    </row>
    <row r="414" spans="1:4" ht="12" customHeight="1" x14ac:dyDescent="0.25">
      <c r="A414" s="235"/>
      <c r="B414" s="241">
        <v>8000</v>
      </c>
      <c r="C414" s="242" t="s">
        <v>206</v>
      </c>
      <c r="D414" s="240">
        <v>0</v>
      </c>
    </row>
    <row r="415" spans="1:4" ht="12" customHeight="1" x14ac:dyDescent="0.25">
      <c r="A415" s="243" t="s">
        <v>272</v>
      </c>
      <c r="B415" s="244"/>
      <c r="C415" s="245" t="s">
        <v>273</v>
      </c>
      <c r="D415" s="246">
        <v>1555921</v>
      </c>
    </row>
    <row r="416" spans="1:4" ht="12" customHeight="1" x14ac:dyDescent="0.25">
      <c r="A416" s="228"/>
      <c r="B416" s="229"/>
      <c r="C416" s="230" t="s">
        <v>198</v>
      </c>
      <c r="D416" s="231">
        <v>741346</v>
      </c>
    </row>
    <row r="417" spans="1:4" ht="12" customHeight="1" x14ac:dyDescent="0.25">
      <c r="A417" s="228"/>
      <c r="B417" s="232">
        <v>1000</v>
      </c>
      <c r="C417" s="233" t="s">
        <v>199</v>
      </c>
      <c r="D417" s="234">
        <v>0</v>
      </c>
    </row>
    <row r="418" spans="1:4" ht="12" customHeight="1" x14ac:dyDescent="0.25">
      <c r="A418" s="235"/>
      <c r="B418" s="236">
        <v>2000</v>
      </c>
      <c r="C418" s="219" t="s">
        <v>200</v>
      </c>
      <c r="D418" s="237">
        <v>741346</v>
      </c>
    </row>
    <row r="419" spans="1:4" ht="12" customHeight="1" x14ac:dyDescent="0.25">
      <c r="A419" s="235"/>
      <c r="B419" s="198">
        <v>3000</v>
      </c>
      <c r="C419" s="238" t="s">
        <v>201</v>
      </c>
      <c r="D419" s="237">
        <v>0</v>
      </c>
    </row>
    <row r="420" spans="1:4" ht="12" customHeight="1" x14ac:dyDescent="0.25">
      <c r="A420" s="235"/>
      <c r="B420" s="198">
        <v>4000</v>
      </c>
      <c r="C420" s="239" t="s">
        <v>202</v>
      </c>
      <c r="D420" s="237">
        <v>0</v>
      </c>
    </row>
    <row r="421" spans="1:4" ht="12" customHeight="1" x14ac:dyDescent="0.25">
      <c r="A421" s="235"/>
      <c r="B421" s="198">
        <v>5000</v>
      </c>
      <c r="C421" s="199" t="s">
        <v>203</v>
      </c>
      <c r="D421" s="240">
        <v>814575</v>
      </c>
    </row>
    <row r="422" spans="1:4" ht="12" customHeight="1" x14ac:dyDescent="0.25">
      <c r="A422" s="235"/>
      <c r="B422" s="198">
        <v>6000</v>
      </c>
      <c r="C422" s="199" t="s">
        <v>204</v>
      </c>
      <c r="D422" s="237">
        <v>0</v>
      </c>
    </row>
    <row r="423" spans="1:4" ht="12" customHeight="1" x14ac:dyDescent="0.25">
      <c r="A423" s="235"/>
      <c r="B423" s="198">
        <v>7000</v>
      </c>
      <c r="C423" s="199" t="s">
        <v>205</v>
      </c>
      <c r="D423" s="237">
        <v>0</v>
      </c>
    </row>
    <row r="424" spans="1:4" ht="12" customHeight="1" x14ac:dyDescent="0.25">
      <c r="A424" s="235"/>
      <c r="B424" s="241">
        <v>8000</v>
      </c>
      <c r="C424" s="242" t="s">
        <v>206</v>
      </c>
      <c r="D424" s="240">
        <v>0</v>
      </c>
    </row>
    <row r="425" spans="1:4" ht="28.5" customHeight="1" x14ac:dyDescent="0.25">
      <c r="A425" s="243" t="s">
        <v>274</v>
      </c>
      <c r="B425" s="244"/>
      <c r="C425" s="264" t="s">
        <v>275</v>
      </c>
      <c r="D425" s="246">
        <v>15792750</v>
      </c>
    </row>
    <row r="426" spans="1:4" ht="12" customHeight="1" x14ac:dyDescent="0.25">
      <c r="A426" s="228"/>
      <c r="B426" s="229"/>
      <c r="C426" s="230" t="s">
        <v>198</v>
      </c>
      <c r="D426" s="231">
        <v>6406171</v>
      </c>
    </row>
    <row r="427" spans="1:4" ht="12" customHeight="1" x14ac:dyDescent="0.25">
      <c r="A427" s="228"/>
      <c r="B427" s="232">
        <v>1000</v>
      </c>
      <c r="C427" s="233" t="s">
        <v>199</v>
      </c>
      <c r="D427" s="234">
        <v>2445358</v>
      </c>
    </row>
    <row r="428" spans="1:4" ht="12" customHeight="1" x14ac:dyDescent="0.25">
      <c r="A428" s="235"/>
      <c r="B428" s="236">
        <v>2000</v>
      </c>
      <c r="C428" s="219" t="s">
        <v>200</v>
      </c>
      <c r="D428" s="237">
        <v>3599055</v>
      </c>
    </row>
    <row r="429" spans="1:4" ht="12" customHeight="1" x14ac:dyDescent="0.25">
      <c r="A429" s="235"/>
      <c r="B429" s="198">
        <v>3000</v>
      </c>
      <c r="C429" s="238" t="s">
        <v>201</v>
      </c>
      <c r="D429" s="237">
        <v>339835</v>
      </c>
    </row>
    <row r="430" spans="1:4" ht="12" customHeight="1" x14ac:dyDescent="0.25">
      <c r="A430" s="235"/>
      <c r="B430" s="198">
        <v>4000</v>
      </c>
      <c r="C430" s="239" t="s">
        <v>202</v>
      </c>
      <c r="D430" s="237">
        <v>3988</v>
      </c>
    </row>
    <row r="431" spans="1:4" ht="12" customHeight="1" x14ac:dyDescent="0.25">
      <c r="A431" s="235"/>
      <c r="B431" s="198">
        <v>5000</v>
      </c>
      <c r="C431" s="199" t="s">
        <v>203</v>
      </c>
      <c r="D431" s="240">
        <v>9386579</v>
      </c>
    </row>
    <row r="432" spans="1:4" ht="12" customHeight="1" x14ac:dyDescent="0.25">
      <c r="A432" s="235"/>
      <c r="B432" s="198">
        <v>6000</v>
      </c>
      <c r="C432" s="199" t="s">
        <v>204</v>
      </c>
      <c r="D432" s="237">
        <v>1000</v>
      </c>
    </row>
    <row r="433" spans="1:4" ht="12" customHeight="1" x14ac:dyDescent="0.25">
      <c r="A433" s="235"/>
      <c r="B433" s="198">
        <v>7000</v>
      </c>
      <c r="C433" s="199" t="s">
        <v>205</v>
      </c>
      <c r="D433" s="237">
        <v>16935</v>
      </c>
    </row>
    <row r="434" spans="1:4" ht="12" customHeight="1" x14ac:dyDescent="0.25">
      <c r="A434" s="235"/>
      <c r="B434" s="241">
        <v>8000</v>
      </c>
      <c r="C434" s="242" t="s">
        <v>206</v>
      </c>
      <c r="D434" s="240">
        <v>0</v>
      </c>
    </row>
    <row r="435" spans="1:4" ht="14.25" customHeight="1" x14ac:dyDescent="0.25">
      <c r="A435" s="261" t="s">
        <v>276</v>
      </c>
      <c r="B435" s="262"/>
      <c r="C435" s="263" t="s">
        <v>277</v>
      </c>
      <c r="D435" s="227">
        <v>358095</v>
      </c>
    </row>
    <row r="436" spans="1:4" ht="12" customHeight="1" x14ac:dyDescent="0.25">
      <c r="A436" s="228"/>
      <c r="B436" s="229"/>
      <c r="C436" s="230" t="s">
        <v>198</v>
      </c>
      <c r="D436" s="231">
        <v>357695</v>
      </c>
    </row>
    <row r="437" spans="1:4" ht="12" customHeight="1" x14ac:dyDescent="0.25">
      <c r="A437" s="228"/>
      <c r="B437" s="232">
        <v>1000</v>
      </c>
      <c r="C437" s="233" t="s">
        <v>199</v>
      </c>
      <c r="D437" s="234">
        <v>121330</v>
      </c>
    </row>
    <row r="438" spans="1:4" ht="12" customHeight="1" x14ac:dyDescent="0.25">
      <c r="A438" s="235"/>
      <c r="B438" s="236">
        <v>2000</v>
      </c>
      <c r="C438" s="219" t="s">
        <v>200</v>
      </c>
      <c r="D438" s="237">
        <v>193590</v>
      </c>
    </row>
    <row r="439" spans="1:4" ht="12" customHeight="1" x14ac:dyDescent="0.25">
      <c r="A439" s="235"/>
      <c r="B439" s="198">
        <v>3000</v>
      </c>
      <c r="C439" s="238" t="s">
        <v>201</v>
      </c>
      <c r="D439" s="237">
        <v>42775</v>
      </c>
    </row>
    <row r="440" spans="1:4" ht="12" customHeight="1" x14ac:dyDescent="0.25">
      <c r="A440" s="235"/>
      <c r="B440" s="198">
        <v>4000</v>
      </c>
      <c r="C440" s="239" t="s">
        <v>202</v>
      </c>
      <c r="D440" s="237">
        <v>0</v>
      </c>
    </row>
    <row r="441" spans="1:4" ht="12" customHeight="1" x14ac:dyDescent="0.25">
      <c r="A441" s="235"/>
      <c r="B441" s="198">
        <v>5000</v>
      </c>
      <c r="C441" s="199" t="s">
        <v>203</v>
      </c>
      <c r="D441" s="240">
        <v>400</v>
      </c>
    </row>
    <row r="442" spans="1:4" ht="12" customHeight="1" x14ac:dyDescent="0.25">
      <c r="A442" s="235"/>
      <c r="B442" s="198">
        <v>6000</v>
      </c>
      <c r="C442" s="199" t="s">
        <v>204</v>
      </c>
      <c r="D442" s="237">
        <v>0</v>
      </c>
    </row>
    <row r="443" spans="1:4" ht="12" customHeight="1" x14ac:dyDescent="0.25">
      <c r="A443" s="235"/>
      <c r="B443" s="198">
        <v>7000</v>
      </c>
      <c r="C443" s="199" t="s">
        <v>205</v>
      </c>
      <c r="D443" s="237">
        <v>0</v>
      </c>
    </row>
    <row r="444" spans="1:4" ht="12" customHeight="1" x14ac:dyDescent="0.25">
      <c r="A444" s="235"/>
      <c r="B444" s="241">
        <v>8000</v>
      </c>
      <c r="C444" s="242" t="s">
        <v>206</v>
      </c>
      <c r="D444" s="240">
        <v>0</v>
      </c>
    </row>
    <row r="445" spans="1:4" ht="12" customHeight="1" x14ac:dyDescent="0.25">
      <c r="A445" s="243" t="s">
        <v>278</v>
      </c>
      <c r="B445" s="244"/>
      <c r="C445" s="245" t="s">
        <v>279</v>
      </c>
      <c r="D445" s="246">
        <v>107696</v>
      </c>
    </row>
    <row r="446" spans="1:4" ht="12" customHeight="1" x14ac:dyDescent="0.25">
      <c r="A446" s="228"/>
      <c r="B446" s="229"/>
      <c r="C446" s="230" t="s">
        <v>198</v>
      </c>
      <c r="D446" s="231">
        <v>107696</v>
      </c>
    </row>
    <row r="447" spans="1:4" ht="12" customHeight="1" x14ac:dyDescent="0.25">
      <c r="A447" s="228"/>
      <c r="B447" s="232">
        <v>1000</v>
      </c>
      <c r="C447" s="233" t="s">
        <v>199</v>
      </c>
      <c r="D447" s="234">
        <v>82765</v>
      </c>
    </row>
    <row r="448" spans="1:4" ht="12" customHeight="1" x14ac:dyDescent="0.25">
      <c r="A448" s="235"/>
      <c r="B448" s="236">
        <v>2000</v>
      </c>
      <c r="C448" s="219" t="s">
        <v>200</v>
      </c>
      <c r="D448" s="237">
        <v>24931</v>
      </c>
    </row>
    <row r="449" spans="1:4" ht="12" customHeight="1" x14ac:dyDescent="0.25">
      <c r="A449" s="235"/>
      <c r="B449" s="198">
        <v>3000</v>
      </c>
      <c r="C449" s="238" t="s">
        <v>201</v>
      </c>
      <c r="D449" s="237">
        <v>0</v>
      </c>
    </row>
    <row r="450" spans="1:4" ht="12" customHeight="1" x14ac:dyDescent="0.25">
      <c r="A450" s="235"/>
      <c r="B450" s="198">
        <v>4000</v>
      </c>
      <c r="C450" s="239" t="s">
        <v>202</v>
      </c>
      <c r="D450" s="237">
        <v>0</v>
      </c>
    </row>
    <row r="451" spans="1:4" ht="12" customHeight="1" x14ac:dyDescent="0.25">
      <c r="A451" s="235"/>
      <c r="B451" s="198">
        <v>5000</v>
      </c>
      <c r="C451" s="199" t="s">
        <v>203</v>
      </c>
      <c r="D451" s="240">
        <v>0</v>
      </c>
    </row>
    <row r="452" spans="1:4" ht="12" customHeight="1" x14ac:dyDescent="0.25">
      <c r="A452" s="235"/>
      <c r="B452" s="198">
        <v>6000</v>
      </c>
      <c r="C452" s="199" t="s">
        <v>204</v>
      </c>
      <c r="D452" s="237">
        <v>0</v>
      </c>
    </row>
    <row r="453" spans="1:4" ht="12" customHeight="1" x14ac:dyDescent="0.25">
      <c r="A453" s="235"/>
      <c r="B453" s="198">
        <v>7000</v>
      </c>
      <c r="C453" s="199" t="s">
        <v>205</v>
      </c>
      <c r="D453" s="237">
        <v>0</v>
      </c>
    </row>
    <row r="454" spans="1:4" ht="12" customHeight="1" x14ac:dyDescent="0.25">
      <c r="A454" s="235"/>
      <c r="B454" s="241">
        <v>8000</v>
      </c>
      <c r="C454" s="242" t="s">
        <v>206</v>
      </c>
      <c r="D454" s="240">
        <v>0</v>
      </c>
    </row>
    <row r="455" spans="1:4" ht="12" customHeight="1" x14ac:dyDescent="0.25">
      <c r="A455" s="243" t="s">
        <v>280</v>
      </c>
      <c r="B455" s="244"/>
      <c r="C455" s="245" t="s">
        <v>281</v>
      </c>
      <c r="D455" s="246">
        <v>156299</v>
      </c>
    </row>
    <row r="456" spans="1:4" ht="12" customHeight="1" x14ac:dyDescent="0.25">
      <c r="A456" s="228"/>
      <c r="B456" s="229"/>
      <c r="C456" s="230" t="s">
        <v>198</v>
      </c>
      <c r="D456" s="231">
        <v>155899</v>
      </c>
    </row>
    <row r="457" spans="1:4" ht="12" customHeight="1" x14ac:dyDescent="0.25">
      <c r="A457" s="228"/>
      <c r="B457" s="232">
        <v>1000</v>
      </c>
      <c r="C457" s="233" t="s">
        <v>199</v>
      </c>
      <c r="D457" s="234">
        <v>16940</v>
      </c>
    </row>
    <row r="458" spans="1:4" ht="12" customHeight="1" x14ac:dyDescent="0.25">
      <c r="A458" s="235"/>
      <c r="B458" s="236">
        <v>2000</v>
      </c>
      <c r="C458" s="219" t="s">
        <v>200</v>
      </c>
      <c r="D458" s="237">
        <v>138959</v>
      </c>
    </row>
    <row r="459" spans="1:4" ht="12" customHeight="1" x14ac:dyDescent="0.25">
      <c r="A459" s="235"/>
      <c r="B459" s="198">
        <v>3000</v>
      </c>
      <c r="C459" s="238" t="s">
        <v>201</v>
      </c>
      <c r="D459" s="237">
        <v>0</v>
      </c>
    </row>
    <row r="460" spans="1:4" ht="12" customHeight="1" x14ac:dyDescent="0.25">
      <c r="A460" s="235"/>
      <c r="B460" s="198">
        <v>4000</v>
      </c>
      <c r="C460" s="239" t="s">
        <v>202</v>
      </c>
      <c r="D460" s="237">
        <v>0</v>
      </c>
    </row>
    <row r="461" spans="1:4" ht="12" customHeight="1" x14ac:dyDescent="0.25">
      <c r="A461" s="235"/>
      <c r="B461" s="198">
        <v>5000</v>
      </c>
      <c r="C461" s="199" t="s">
        <v>203</v>
      </c>
      <c r="D461" s="240">
        <v>400</v>
      </c>
    </row>
    <row r="462" spans="1:4" ht="12" customHeight="1" x14ac:dyDescent="0.25">
      <c r="A462" s="235"/>
      <c r="B462" s="198">
        <v>6000</v>
      </c>
      <c r="C462" s="199" t="s">
        <v>204</v>
      </c>
      <c r="D462" s="237">
        <v>0</v>
      </c>
    </row>
    <row r="463" spans="1:4" ht="12" customHeight="1" x14ac:dyDescent="0.25">
      <c r="A463" s="235"/>
      <c r="B463" s="198">
        <v>7000</v>
      </c>
      <c r="C463" s="199" t="s">
        <v>205</v>
      </c>
      <c r="D463" s="237">
        <v>0</v>
      </c>
    </row>
    <row r="464" spans="1:4" ht="12" customHeight="1" x14ac:dyDescent="0.25">
      <c r="A464" s="235"/>
      <c r="B464" s="241">
        <v>8000</v>
      </c>
      <c r="C464" s="242" t="s">
        <v>206</v>
      </c>
      <c r="D464" s="240">
        <v>0</v>
      </c>
    </row>
    <row r="465" spans="1:4" ht="12" customHeight="1" x14ac:dyDescent="0.25">
      <c r="A465" s="243" t="s">
        <v>282</v>
      </c>
      <c r="B465" s="244"/>
      <c r="C465" s="245" t="s">
        <v>283</v>
      </c>
      <c r="D465" s="246">
        <v>94100</v>
      </c>
    </row>
    <row r="466" spans="1:4" ht="12" customHeight="1" x14ac:dyDescent="0.25">
      <c r="A466" s="228"/>
      <c r="B466" s="229"/>
      <c r="C466" s="230" t="s">
        <v>198</v>
      </c>
      <c r="D466" s="231">
        <v>94100</v>
      </c>
    </row>
    <row r="467" spans="1:4" ht="12" customHeight="1" x14ac:dyDescent="0.25">
      <c r="A467" s="228"/>
      <c r="B467" s="232">
        <v>1000</v>
      </c>
      <c r="C467" s="233" t="s">
        <v>199</v>
      </c>
      <c r="D467" s="234">
        <v>21625</v>
      </c>
    </row>
    <row r="468" spans="1:4" ht="12" customHeight="1" x14ac:dyDescent="0.25">
      <c r="A468" s="235"/>
      <c r="B468" s="236">
        <v>2000</v>
      </c>
      <c r="C468" s="219" t="s">
        <v>200</v>
      </c>
      <c r="D468" s="237">
        <v>29700</v>
      </c>
    </row>
    <row r="469" spans="1:4" ht="12" customHeight="1" x14ac:dyDescent="0.25">
      <c r="A469" s="235"/>
      <c r="B469" s="198">
        <v>3000</v>
      </c>
      <c r="C469" s="238" t="s">
        <v>201</v>
      </c>
      <c r="D469" s="237">
        <v>42775</v>
      </c>
    </row>
    <row r="470" spans="1:4" ht="12" customHeight="1" x14ac:dyDescent="0.25">
      <c r="A470" s="235"/>
      <c r="B470" s="198">
        <v>4000</v>
      </c>
      <c r="C470" s="239" t="s">
        <v>202</v>
      </c>
      <c r="D470" s="237">
        <v>0</v>
      </c>
    </row>
    <row r="471" spans="1:4" ht="12" customHeight="1" x14ac:dyDescent="0.25">
      <c r="A471" s="235"/>
      <c r="B471" s="198">
        <v>5000</v>
      </c>
      <c r="C471" s="199" t="s">
        <v>203</v>
      </c>
      <c r="D471" s="240">
        <v>0</v>
      </c>
    </row>
    <row r="472" spans="1:4" ht="12" customHeight="1" x14ac:dyDescent="0.25">
      <c r="A472" s="235"/>
      <c r="B472" s="198">
        <v>6000</v>
      </c>
      <c r="C472" s="199" t="s">
        <v>204</v>
      </c>
      <c r="D472" s="237">
        <v>0</v>
      </c>
    </row>
    <row r="473" spans="1:4" ht="12" customHeight="1" x14ac:dyDescent="0.25">
      <c r="A473" s="235"/>
      <c r="B473" s="198">
        <v>7000</v>
      </c>
      <c r="C473" s="199" t="s">
        <v>205</v>
      </c>
      <c r="D473" s="237">
        <v>0</v>
      </c>
    </row>
    <row r="474" spans="1:4" ht="12" customHeight="1" x14ac:dyDescent="0.25">
      <c r="A474" s="235"/>
      <c r="B474" s="241">
        <v>8000</v>
      </c>
      <c r="C474" s="242" t="s">
        <v>206</v>
      </c>
      <c r="D474" s="240">
        <v>0</v>
      </c>
    </row>
    <row r="475" spans="1:4" ht="17.100000000000001" customHeight="1" x14ac:dyDescent="0.25">
      <c r="A475" s="261" t="s">
        <v>284</v>
      </c>
      <c r="B475" s="262"/>
      <c r="C475" s="263" t="s">
        <v>285</v>
      </c>
      <c r="D475" s="227">
        <v>18420610</v>
      </c>
    </row>
    <row r="476" spans="1:4" ht="12" customHeight="1" x14ac:dyDescent="0.25">
      <c r="A476" s="228"/>
      <c r="B476" s="229"/>
      <c r="C476" s="230" t="s">
        <v>198</v>
      </c>
      <c r="D476" s="231">
        <v>6480465</v>
      </c>
    </row>
    <row r="477" spans="1:4" ht="12" customHeight="1" x14ac:dyDescent="0.25">
      <c r="A477" s="228"/>
      <c r="B477" s="232">
        <v>1000</v>
      </c>
      <c r="C477" s="233" t="s">
        <v>199</v>
      </c>
      <c r="D477" s="234">
        <v>2683137</v>
      </c>
    </row>
    <row r="478" spans="1:4" ht="12" customHeight="1" x14ac:dyDescent="0.25">
      <c r="A478" s="235"/>
      <c r="B478" s="236">
        <v>2000</v>
      </c>
      <c r="C478" s="219" t="s">
        <v>200</v>
      </c>
      <c r="D478" s="237">
        <v>2349677</v>
      </c>
    </row>
    <row r="479" spans="1:4" ht="12" customHeight="1" x14ac:dyDescent="0.25">
      <c r="A479" s="235"/>
      <c r="B479" s="198">
        <v>3000</v>
      </c>
      <c r="C479" s="238" t="s">
        <v>201</v>
      </c>
      <c r="D479" s="237">
        <v>1304985</v>
      </c>
    </row>
    <row r="480" spans="1:4" ht="12" customHeight="1" x14ac:dyDescent="0.25">
      <c r="A480" s="235"/>
      <c r="B480" s="198">
        <v>4000</v>
      </c>
      <c r="C480" s="239" t="s">
        <v>202</v>
      </c>
      <c r="D480" s="237">
        <v>3636</v>
      </c>
    </row>
    <row r="481" spans="1:4" ht="12" customHeight="1" x14ac:dyDescent="0.25">
      <c r="A481" s="235"/>
      <c r="B481" s="198">
        <v>5000</v>
      </c>
      <c r="C481" s="199" t="s">
        <v>203</v>
      </c>
      <c r="D481" s="240">
        <v>11940145</v>
      </c>
    </row>
    <row r="482" spans="1:4" ht="12" customHeight="1" x14ac:dyDescent="0.25">
      <c r="A482" s="235"/>
      <c r="B482" s="198">
        <v>6000</v>
      </c>
      <c r="C482" s="199" t="s">
        <v>204</v>
      </c>
      <c r="D482" s="237">
        <v>38887</v>
      </c>
    </row>
    <row r="483" spans="1:4" ht="12" customHeight="1" x14ac:dyDescent="0.25">
      <c r="A483" s="235"/>
      <c r="B483" s="198">
        <v>7000</v>
      </c>
      <c r="C483" s="199" t="s">
        <v>205</v>
      </c>
      <c r="D483" s="237">
        <v>100143</v>
      </c>
    </row>
    <row r="484" spans="1:4" ht="12" customHeight="1" x14ac:dyDescent="0.25">
      <c r="A484" s="235"/>
      <c r="B484" s="241">
        <v>8000</v>
      </c>
      <c r="C484" s="242" t="s">
        <v>206</v>
      </c>
      <c r="D484" s="240">
        <v>0</v>
      </c>
    </row>
    <row r="485" spans="1:4" ht="12" customHeight="1" x14ac:dyDescent="0.25">
      <c r="A485" s="243" t="s">
        <v>153</v>
      </c>
      <c r="B485" s="244"/>
      <c r="C485" s="245" t="s">
        <v>286</v>
      </c>
      <c r="D485" s="246">
        <v>7513573</v>
      </c>
    </row>
    <row r="486" spans="1:4" ht="12" customHeight="1" x14ac:dyDescent="0.25">
      <c r="A486" s="228"/>
      <c r="B486" s="229"/>
      <c r="C486" s="230" t="s">
        <v>198</v>
      </c>
      <c r="D486" s="231">
        <v>1203821</v>
      </c>
    </row>
    <row r="487" spans="1:4" ht="12" customHeight="1" x14ac:dyDescent="0.25">
      <c r="A487" s="228"/>
      <c r="B487" s="232">
        <v>1000</v>
      </c>
      <c r="C487" s="233" t="s">
        <v>199</v>
      </c>
      <c r="D487" s="234">
        <v>44287</v>
      </c>
    </row>
    <row r="488" spans="1:4" ht="12" customHeight="1" x14ac:dyDescent="0.25">
      <c r="A488" s="235"/>
      <c r="B488" s="236">
        <v>2000</v>
      </c>
      <c r="C488" s="219" t="s">
        <v>200</v>
      </c>
      <c r="D488" s="237">
        <v>192282</v>
      </c>
    </row>
    <row r="489" spans="1:4" ht="12" customHeight="1" x14ac:dyDescent="0.25">
      <c r="A489" s="235"/>
      <c r="B489" s="198">
        <v>3000</v>
      </c>
      <c r="C489" s="238" t="s">
        <v>201</v>
      </c>
      <c r="D489" s="237">
        <v>932382</v>
      </c>
    </row>
    <row r="490" spans="1:4" ht="12" customHeight="1" x14ac:dyDescent="0.25">
      <c r="A490" s="235"/>
      <c r="B490" s="198">
        <v>4000</v>
      </c>
      <c r="C490" s="239" t="s">
        <v>202</v>
      </c>
      <c r="D490" s="237">
        <v>0</v>
      </c>
    </row>
    <row r="491" spans="1:4" ht="12" customHeight="1" x14ac:dyDescent="0.25">
      <c r="A491" s="235"/>
      <c r="B491" s="198">
        <v>5000</v>
      </c>
      <c r="C491" s="199" t="s">
        <v>203</v>
      </c>
      <c r="D491" s="240">
        <v>6309752</v>
      </c>
    </row>
    <row r="492" spans="1:4" ht="12" customHeight="1" x14ac:dyDescent="0.25">
      <c r="A492" s="235"/>
      <c r="B492" s="198">
        <v>6000</v>
      </c>
      <c r="C492" s="199" t="s">
        <v>204</v>
      </c>
      <c r="D492" s="237">
        <v>34870</v>
      </c>
    </row>
    <row r="493" spans="1:4" ht="12" customHeight="1" x14ac:dyDescent="0.25">
      <c r="A493" s="235"/>
      <c r="B493" s="198">
        <v>7000</v>
      </c>
      <c r="C493" s="199" t="s">
        <v>205</v>
      </c>
      <c r="D493" s="237">
        <v>0</v>
      </c>
    </row>
    <row r="494" spans="1:4" ht="12" customHeight="1" x14ac:dyDescent="0.25">
      <c r="A494" s="235"/>
      <c r="B494" s="241">
        <v>8000</v>
      </c>
      <c r="C494" s="242" t="s">
        <v>206</v>
      </c>
      <c r="D494" s="220">
        <v>0</v>
      </c>
    </row>
    <row r="495" spans="1:4" ht="12" customHeight="1" x14ac:dyDescent="0.25">
      <c r="A495" s="243" t="s">
        <v>287</v>
      </c>
      <c r="B495" s="244"/>
      <c r="C495" s="245" t="s">
        <v>288</v>
      </c>
      <c r="D495" s="246">
        <v>10560903</v>
      </c>
    </row>
    <row r="496" spans="1:4" ht="12" customHeight="1" x14ac:dyDescent="0.25">
      <c r="A496" s="235"/>
      <c r="B496" s="229"/>
      <c r="C496" s="230" t="s">
        <v>198</v>
      </c>
      <c r="D496" s="231">
        <v>4932577</v>
      </c>
    </row>
    <row r="497" spans="1:4" ht="12" customHeight="1" x14ac:dyDescent="0.25">
      <c r="A497" s="235"/>
      <c r="B497" s="232">
        <v>1000</v>
      </c>
      <c r="C497" s="233" t="s">
        <v>199</v>
      </c>
      <c r="D497" s="234">
        <v>2529161</v>
      </c>
    </row>
    <row r="498" spans="1:4" ht="12" customHeight="1" x14ac:dyDescent="0.25">
      <c r="A498" s="235"/>
      <c r="B498" s="236">
        <v>2000</v>
      </c>
      <c r="C498" s="219" t="s">
        <v>200</v>
      </c>
      <c r="D498" s="237">
        <v>2000805</v>
      </c>
    </row>
    <row r="499" spans="1:4" ht="12" customHeight="1" x14ac:dyDescent="0.25">
      <c r="A499" s="235"/>
      <c r="B499" s="198">
        <v>3000</v>
      </c>
      <c r="C499" s="238" t="s">
        <v>201</v>
      </c>
      <c r="D499" s="237">
        <v>301510</v>
      </c>
    </row>
    <row r="500" spans="1:4" ht="12" customHeight="1" x14ac:dyDescent="0.25">
      <c r="A500" s="235"/>
      <c r="B500" s="198">
        <v>4000</v>
      </c>
      <c r="C500" s="239" t="s">
        <v>202</v>
      </c>
      <c r="D500" s="237">
        <v>158</v>
      </c>
    </row>
    <row r="501" spans="1:4" ht="12" customHeight="1" x14ac:dyDescent="0.25">
      <c r="A501" s="235"/>
      <c r="B501" s="198">
        <v>5000</v>
      </c>
      <c r="C501" s="199" t="s">
        <v>203</v>
      </c>
      <c r="D501" s="240">
        <v>5628326</v>
      </c>
    </row>
    <row r="502" spans="1:4" ht="12" customHeight="1" x14ac:dyDescent="0.25">
      <c r="A502" s="235"/>
      <c r="B502" s="198">
        <v>6000</v>
      </c>
      <c r="C502" s="199" t="s">
        <v>204</v>
      </c>
      <c r="D502" s="237">
        <v>800</v>
      </c>
    </row>
    <row r="503" spans="1:4" ht="12" customHeight="1" x14ac:dyDescent="0.25">
      <c r="A503" s="235"/>
      <c r="B503" s="198">
        <v>7000</v>
      </c>
      <c r="C503" s="199" t="s">
        <v>205</v>
      </c>
      <c r="D503" s="237">
        <v>100143</v>
      </c>
    </row>
    <row r="504" spans="1:4" ht="12" customHeight="1" x14ac:dyDescent="0.25">
      <c r="A504" s="235"/>
      <c r="B504" s="241">
        <v>8000</v>
      </c>
      <c r="C504" s="242" t="s">
        <v>206</v>
      </c>
      <c r="D504" s="240">
        <v>0</v>
      </c>
    </row>
    <row r="505" spans="1:4" ht="12" customHeight="1" x14ac:dyDescent="0.25">
      <c r="A505" s="256" t="s">
        <v>289</v>
      </c>
      <c r="B505" s="257"/>
      <c r="C505" s="258" t="s">
        <v>290</v>
      </c>
      <c r="D505" s="259">
        <v>1272162</v>
      </c>
    </row>
    <row r="506" spans="1:4" ht="12" customHeight="1" x14ac:dyDescent="0.25">
      <c r="A506" s="228"/>
      <c r="B506" s="229"/>
      <c r="C506" s="230" t="s">
        <v>198</v>
      </c>
      <c r="D506" s="231">
        <v>1171635</v>
      </c>
    </row>
    <row r="507" spans="1:4" ht="12" customHeight="1" x14ac:dyDescent="0.25">
      <c r="A507" s="228"/>
      <c r="B507" s="232">
        <v>1000</v>
      </c>
      <c r="C507" s="233" t="s">
        <v>199</v>
      </c>
      <c r="D507" s="234">
        <v>841704</v>
      </c>
    </row>
    <row r="508" spans="1:4" ht="12" customHeight="1" x14ac:dyDescent="0.25">
      <c r="A508" s="235"/>
      <c r="B508" s="236">
        <v>2000</v>
      </c>
      <c r="C508" s="219" t="s">
        <v>200</v>
      </c>
      <c r="D508" s="237">
        <v>229931</v>
      </c>
    </row>
    <row r="509" spans="1:4" ht="12" customHeight="1" x14ac:dyDescent="0.25">
      <c r="A509" s="235"/>
      <c r="B509" s="198">
        <v>3000</v>
      </c>
      <c r="C509" s="238" t="s">
        <v>201</v>
      </c>
      <c r="D509" s="237">
        <v>0</v>
      </c>
    </row>
    <row r="510" spans="1:4" ht="12" customHeight="1" x14ac:dyDescent="0.25">
      <c r="A510" s="235"/>
      <c r="B510" s="198">
        <v>4000</v>
      </c>
      <c r="C510" s="239" t="s">
        <v>202</v>
      </c>
      <c r="D510" s="237">
        <v>0</v>
      </c>
    </row>
    <row r="511" spans="1:4" ht="12" customHeight="1" x14ac:dyDescent="0.25">
      <c r="A511" s="235"/>
      <c r="B511" s="198">
        <v>5000</v>
      </c>
      <c r="C511" s="199" t="s">
        <v>203</v>
      </c>
      <c r="D511" s="240">
        <v>100527</v>
      </c>
    </row>
    <row r="512" spans="1:4" ht="12" customHeight="1" x14ac:dyDescent="0.25">
      <c r="A512" s="235"/>
      <c r="B512" s="198">
        <v>6000</v>
      </c>
      <c r="C512" s="199" t="s">
        <v>204</v>
      </c>
      <c r="D512" s="237">
        <v>0</v>
      </c>
    </row>
    <row r="513" spans="1:4" ht="12" customHeight="1" x14ac:dyDescent="0.25">
      <c r="A513" s="235"/>
      <c r="B513" s="198">
        <v>7000</v>
      </c>
      <c r="C513" s="199" t="s">
        <v>205</v>
      </c>
      <c r="D513" s="237">
        <v>100000</v>
      </c>
    </row>
    <row r="514" spans="1:4" ht="12" customHeight="1" x14ac:dyDescent="0.25">
      <c r="A514" s="235"/>
      <c r="B514" s="241">
        <v>8000</v>
      </c>
      <c r="C514" s="242" t="s">
        <v>206</v>
      </c>
      <c r="D514" s="220">
        <v>0</v>
      </c>
    </row>
    <row r="515" spans="1:4" ht="12" customHeight="1" x14ac:dyDescent="0.25">
      <c r="A515" s="256" t="s">
        <v>291</v>
      </c>
      <c r="B515" s="257"/>
      <c r="C515" s="258" t="s">
        <v>292</v>
      </c>
      <c r="D515" s="259">
        <v>5653240</v>
      </c>
    </row>
    <row r="516" spans="1:4" ht="12" customHeight="1" x14ac:dyDescent="0.25">
      <c r="A516" s="228"/>
      <c r="B516" s="229"/>
      <c r="C516" s="230" t="s">
        <v>198</v>
      </c>
      <c r="D516" s="231">
        <v>547653</v>
      </c>
    </row>
    <row r="517" spans="1:4" ht="12" customHeight="1" x14ac:dyDescent="0.25">
      <c r="A517" s="228"/>
      <c r="B517" s="232">
        <v>1000</v>
      </c>
      <c r="C517" s="233" t="s">
        <v>199</v>
      </c>
      <c r="D517" s="234">
        <v>399617</v>
      </c>
    </row>
    <row r="518" spans="1:4" ht="12" customHeight="1" x14ac:dyDescent="0.25">
      <c r="A518" s="235"/>
      <c r="B518" s="236">
        <v>2000</v>
      </c>
      <c r="C518" s="219" t="s">
        <v>200</v>
      </c>
      <c r="D518" s="237">
        <v>148036</v>
      </c>
    </row>
    <row r="519" spans="1:4" ht="12" customHeight="1" x14ac:dyDescent="0.25">
      <c r="A519" s="235"/>
      <c r="B519" s="198">
        <v>3000</v>
      </c>
      <c r="C519" s="238" t="s">
        <v>201</v>
      </c>
      <c r="D519" s="237">
        <v>0</v>
      </c>
    </row>
    <row r="520" spans="1:4" ht="12" customHeight="1" x14ac:dyDescent="0.25">
      <c r="A520" s="235"/>
      <c r="B520" s="198">
        <v>4000</v>
      </c>
      <c r="C520" s="239" t="s">
        <v>202</v>
      </c>
      <c r="D520" s="237">
        <v>0</v>
      </c>
    </row>
    <row r="521" spans="1:4" ht="12" customHeight="1" x14ac:dyDescent="0.25">
      <c r="A521" s="235"/>
      <c r="B521" s="198">
        <v>5000</v>
      </c>
      <c r="C521" s="199" t="s">
        <v>203</v>
      </c>
      <c r="D521" s="240">
        <v>5105587</v>
      </c>
    </row>
    <row r="522" spans="1:4" ht="12" customHeight="1" x14ac:dyDescent="0.25">
      <c r="A522" s="235"/>
      <c r="B522" s="198">
        <v>6000</v>
      </c>
      <c r="C522" s="199" t="s">
        <v>204</v>
      </c>
      <c r="D522" s="237">
        <v>0</v>
      </c>
    </row>
    <row r="523" spans="1:4" ht="12" customHeight="1" x14ac:dyDescent="0.25">
      <c r="A523" s="235"/>
      <c r="B523" s="198">
        <v>7000</v>
      </c>
      <c r="C523" s="199" t="s">
        <v>205</v>
      </c>
      <c r="D523" s="237">
        <v>0</v>
      </c>
    </row>
    <row r="524" spans="1:4" ht="12" customHeight="1" x14ac:dyDescent="0.25">
      <c r="A524" s="235"/>
      <c r="B524" s="241">
        <v>8000</v>
      </c>
      <c r="C524" s="242" t="s">
        <v>206</v>
      </c>
      <c r="D524" s="220">
        <v>0</v>
      </c>
    </row>
    <row r="525" spans="1:4" ht="12" customHeight="1" x14ac:dyDescent="0.25">
      <c r="A525" s="256" t="s">
        <v>293</v>
      </c>
      <c r="B525" s="257"/>
      <c r="C525" s="258" t="s">
        <v>294</v>
      </c>
      <c r="D525" s="259">
        <v>2820432</v>
      </c>
    </row>
    <row r="526" spans="1:4" ht="12" customHeight="1" x14ac:dyDescent="0.25">
      <c r="A526" s="228"/>
      <c r="B526" s="229"/>
      <c r="C526" s="230" t="s">
        <v>198</v>
      </c>
      <c r="D526" s="231">
        <v>2404596</v>
      </c>
    </row>
    <row r="527" spans="1:4" ht="12" customHeight="1" x14ac:dyDescent="0.25">
      <c r="A527" s="228"/>
      <c r="B527" s="232">
        <v>1000</v>
      </c>
      <c r="C527" s="233" t="s">
        <v>199</v>
      </c>
      <c r="D527" s="234">
        <v>1202450</v>
      </c>
    </row>
    <row r="528" spans="1:4" ht="12" customHeight="1" x14ac:dyDescent="0.25">
      <c r="A528" s="235"/>
      <c r="B528" s="236">
        <v>2000</v>
      </c>
      <c r="C528" s="219" t="s">
        <v>200</v>
      </c>
      <c r="D528" s="237">
        <v>1166615</v>
      </c>
    </row>
    <row r="529" spans="1:4" ht="12" customHeight="1" x14ac:dyDescent="0.25">
      <c r="A529" s="235"/>
      <c r="B529" s="198">
        <v>3000</v>
      </c>
      <c r="C529" s="238" t="s">
        <v>201</v>
      </c>
      <c r="D529" s="237">
        <v>35331</v>
      </c>
    </row>
    <row r="530" spans="1:4" ht="12" customHeight="1" x14ac:dyDescent="0.25">
      <c r="A530" s="235"/>
      <c r="B530" s="198">
        <v>4000</v>
      </c>
      <c r="C530" s="239" t="s">
        <v>202</v>
      </c>
      <c r="D530" s="237">
        <v>57</v>
      </c>
    </row>
    <row r="531" spans="1:4" ht="12" customHeight="1" x14ac:dyDescent="0.25">
      <c r="A531" s="235"/>
      <c r="B531" s="198">
        <v>5000</v>
      </c>
      <c r="C531" s="199" t="s">
        <v>203</v>
      </c>
      <c r="D531" s="240">
        <v>415836</v>
      </c>
    </row>
    <row r="532" spans="1:4" ht="12" customHeight="1" x14ac:dyDescent="0.25">
      <c r="A532" s="235"/>
      <c r="B532" s="198">
        <v>6000</v>
      </c>
      <c r="C532" s="199" t="s">
        <v>204</v>
      </c>
      <c r="D532" s="237">
        <v>0</v>
      </c>
    </row>
    <row r="533" spans="1:4" ht="12" customHeight="1" x14ac:dyDescent="0.25">
      <c r="A533" s="235"/>
      <c r="B533" s="198">
        <v>7000</v>
      </c>
      <c r="C533" s="199" t="s">
        <v>205</v>
      </c>
      <c r="D533" s="237">
        <v>143</v>
      </c>
    </row>
    <row r="534" spans="1:4" ht="12" customHeight="1" x14ac:dyDescent="0.25">
      <c r="A534" s="235"/>
      <c r="B534" s="241">
        <v>8000</v>
      </c>
      <c r="C534" s="242" t="s">
        <v>206</v>
      </c>
      <c r="D534" s="220">
        <v>0</v>
      </c>
    </row>
    <row r="535" spans="1:4" ht="12" customHeight="1" x14ac:dyDescent="0.25">
      <c r="A535" s="256" t="s">
        <v>295</v>
      </c>
      <c r="B535" s="257"/>
      <c r="C535" s="258" t="s">
        <v>296</v>
      </c>
      <c r="D535" s="259">
        <v>141000</v>
      </c>
    </row>
    <row r="536" spans="1:4" ht="12" customHeight="1" x14ac:dyDescent="0.25">
      <c r="A536" s="228"/>
      <c r="B536" s="229"/>
      <c r="C536" s="230" t="s">
        <v>198</v>
      </c>
      <c r="D536" s="231">
        <v>141000</v>
      </c>
    </row>
    <row r="537" spans="1:4" ht="12" customHeight="1" x14ac:dyDescent="0.25">
      <c r="A537" s="228"/>
      <c r="B537" s="232">
        <v>1000</v>
      </c>
      <c r="C537" s="233" t="s">
        <v>199</v>
      </c>
      <c r="D537" s="234">
        <v>0</v>
      </c>
    </row>
    <row r="538" spans="1:4" ht="12" customHeight="1" x14ac:dyDescent="0.25">
      <c r="A538" s="235"/>
      <c r="B538" s="236">
        <v>2000</v>
      </c>
      <c r="C538" s="219" t="s">
        <v>200</v>
      </c>
      <c r="D538" s="237">
        <v>4800</v>
      </c>
    </row>
    <row r="539" spans="1:4" ht="12" customHeight="1" x14ac:dyDescent="0.25">
      <c r="A539" s="235"/>
      <c r="B539" s="198">
        <v>3000</v>
      </c>
      <c r="C539" s="238" t="s">
        <v>201</v>
      </c>
      <c r="D539" s="237">
        <v>136200</v>
      </c>
    </row>
    <row r="540" spans="1:4" ht="12" customHeight="1" x14ac:dyDescent="0.25">
      <c r="A540" s="235"/>
      <c r="B540" s="198">
        <v>4000</v>
      </c>
      <c r="C540" s="239" t="s">
        <v>202</v>
      </c>
      <c r="D540" s="237">
        <v>0</v>
      </c>
    </row>
    <row r="541" spans="1:4" ht="12" customHeight="1" x14ac:dyDescent="0.25">
      <c r="A541" s="235"/>
      <c r="B541" s="198">
        <v>5000</v>
      </c>
      <c r="C541" s="199" t="s">
        <v>203</v>
      </c>
      <c r="D541" s="240">
        <v>0</v>
      </c>
    </row>
    <row r="542" spans="1:4" ht="12" customHeight="1" x14ac:dyDescent="0.25">
      <c r="A542" s="235"/>
      <c r="B542" s="198">
        <v>6000</v>
      </c>
      <c r="C542" s="199" t="s">
        <v>204</v>
      </c>
      <c r="D542" s="237">
        <v>0</v>
      </c>
    </row>
    <row r="543" spans="1:4" ht="12" customHeight="1" x14ac:dyDescent="0.25">
      <c r="A543" s="235"/>
      <c r="B543" s="198">
        <v>7000</v>
      </c>
      <c r="C543" s="199" t="s">
        <v>205</v>
      </c>
      <c r="D543" s="237">
        <v>0</v>
      </c>
    </row>
    <row r="544" spans="1:4" ht="12" customHeight="1" x14ac:dyDescent="0.25">
      <c r="A544" s="235"/>
      <c r="B544" s="241">
        <v>8000</v>
      </c>
      <c r="C544" s="242" t="s">
        <v>206</v>
      </c>
      <c r="D544" s="220">
        <v>0</v>
      </c>
    </row>
    <row r="545" spans="1:4" ht="12" customHeight="1" x14ac:dyDescent="0.25">
      <c r="A545" s="256" t="s">
        <v>297</v>
      </c>
      <c r="B545" s="257"/>
      <c r="C545" s="258" t="s">
        <v>298</v>
      </c>
      <c r="D545" s="259">
        <v>674069</v>
      </c>
    </row>
    <row r="546" spans="1:4" ht="12" customHeight="1" x14ac:dyDescent="0.25">
      <c r="A546" s="228"/>
      <c r="B546" s="229"/>
      <c r="C546" s="230" t="s">
        <v>198</v>
      </c>
      <c r="D546" s="231">
        <v>667693</v>
      </c>
    </row>
    <row r="547" spans="1:4" ht="12.75" customHeight="1" x14ac:dyDescent="0.25">
      <c r="A547" s="228"/>
      <c r="B547" s="232">
        <v>1000</v>
      </c>
      <c r="C547" s="233" t="s">
        <v>199</v>
      </c>
      <c r="D547" s="234">
        <v>85390</v>
      </c>
    </row>
    <row r="548" spans="1:4" ht="12" customHeight="1" x14ac:dyDescent="0.25">
      <c r="A548" s="235"/>
      <c r="B548" s="236">
        <v>2000</v>
      </c>
      <c r="C548" s="219" t="s">
        <v>200</v>
      </c>
      <c r="D548" s="237">
        <v>451423</v>
      </c>
    </row>
    <row r="549" spans="1:4" ht="12" customHeight="1" x14ac:dyDescent="0.25">
      <c r="A549" s="235"/>
      <c r="B549" s="198">
        <v>3000</v>
      </c>
      <c r="C549" s="238" t="s">
        <v>201</v>
      </c>
      <c r="D549" s="237">
        <v>129979</v>
      </c>
    </row>
    <row r="550" spans="1:4" ht="12" customHeight="1" x14ac:dyDescent="0.25">
      <c r="A550" s="235"/>
      <c r="B550" s="198">
        <v>4000</v>
      </c>
      <c r="C550" s="239" t="s">
        <v>202</v>
      </c>
      <c r="D550" s="237">
        <v>101</v>
      </c>
    </row>
    <row r="551" spans="1:4" ht="12" customHeight="1" x14ac:dyDescent="0.25">
      <c r="A551" s="235"/>
      <c r="B551" s="198">
        <v>5000</v>
      </c>
      <c r="C551" s="199" t="s">
        <v>203</v>
      </c>
      <c r="D551" s="240">
        <v>6376</v>
      </c>
    </row>
    <row r="552" spans="1:4" ht="12" customHeight="1" x14ac:dyDescent="0.25">
      <c r="A552" s="235"/>
      <c r="B552" s="198">
        <v>6000</v>
      </c>
      <c r="C552" s="199" t="s">
        <v>204</v>
      </c>
      <c r="D552" s="237">
        <v>800</v>
      </c>
    </row>
    <row r="553" spans="1:4" ht="12" customHeight="1" x14ac:dyDescent="0.25">
      <c r="A553" s="235"/>
      <c r="B553" s="198">
        <v>7000</v>
      </c>
      <c r="C553" s="199" t="s">
        <v>205</v>
      </c>
      <c r="D553" s="237">
        <v>0</v>
      </c>
    </row>
    <row r="554" spans="1:4" ht="12" customHeight="1" x14ac:dyDescent="0.25">
      <c r="A554" s="235"/>
      <c r="B554" s="241">
        <v>8000</v>
      </c>
      <c r="C554" s="242" t="s">
        <v>206</v>
      </c>
      <c r="D554" s="220">
        <v>0</v>
      </c>
    </row>
    <row r="555" spans="1:4" ht="28.5" customHeight="1" x14ac:dyDescent="0.25">
      <c r="A555" s="243" t="s">
        <v>157</v>
      </c>
      <c r="B555" s="244"/>
      <c r="C555" s="264" t="s">
        <v>299</v>
      </c>
      <c r="D555" s="246">
        <v>70810</v>
      </c>
    </row>
    <row r="556" spans="1:4" ht="12" customHeight="1" x14ac:dyDescent="0.25">
      <c r="A556" s="228"/>
      <c r="B556" s="229"/>
      <c r="C556" s="230" t="s">
        <v>198</v>
      </c>
      <c r="D556" s="231">
        <v>70810</v>
      </c>
    </row>
    <row r="557" spans="1:4" ht="12" customHeight="1" x14ac:dyDescent="0.25">
      <c r="A557" s="228"/>
      <c r="B557" s="232">
        <v>1000</v>
      </c>
      <c r="C557" s="233" t="s">
        <v>199</v>
      </c>
      <c r="D557" s="234">
        <v>0</v>
      </c>
    </row>
    <row r="558" spans="1:4" ht="12" customHeight="1" x14ac:dyDescent="0.25">
      <c r="A558" s="235"/>
      <c r="B558" s="236">
        <v>2000</v>
      </c>
      <c r="C558" s="219" t="s">
        <v>200</v>
      </c>
      <c r="D558" s="237">
        <v>0</v>
      </c>
    </row>
    <row r="559" spans="1:4" ht="12" customHeight="1" x14ac:dyDescent="0.25">
      <c r="A559" s="235"/>
      <c r="B559" s="198">
        <v>3000</v>
      </c>
      <c r="C559" s="238" t="s">
        <v>201</v>
      </c>
      <c r="D559" s="237">
        <v>70810</v>
      </c>
    </row>
    <row r="560" spans="1:4" ht="12" customHeight="1" x14ac:dyDescent="0.25">
      <c r="A560" s="235"/>
      <c r="B560" s="198">
        <v>4000</v>
      </c>
      <c r="C560" s="239" t="s">
        <v>202</v>
      </c>
      <c r="D560" s="237">
        <v>0</v>
      </c>
    </row>
    <row r="561" spans="1:4" ht="12" customHeight="1" x14ac:dyDescent="0.25">
      <c r="A561" s="235"/>
      <c r="B561" s="198">
        <v>5000</v>
      </c>
      <c r="C561" s="199" t="s">
        <v>203</v>
      </c>
      <c r="D561" s="240">
        <v>0</v>
      </c>
    </row>
    <row r="562" spans="1:4" ht="12" customHeight="1" x14ac:dyDescent="0.25">
      <c r="A562" s="235"/>
      <c r="B562" s="198">
        <v>6000</v>
      </c>
      <c r="C562" s="199" t="s">
        <v>204</v>
      </c>
      <c r="D562" s="237">
        <v>0</v>
      </c>
    </row>
    <row r="563" spans="1:4" ht="12" customHeight="1" x14ac:dyDescent="0.25">
      <c r="A563" s="235"/>
      <c r="B563" s="198">
        <v>7000</v>
      </c>
      <c r="C563" s="199" t="s">
        <v>205</v>
      </c>
      <c r="D563" s="237">
        <v>0</v>
      </c>
    </row>
    <row r="564" spans="1:4" ht="12" customHeight="1" x14ac:dyDescent="0.25">
      <c r="A564" s="235"/>
      <c r="B564" s="241">
        <v>8000</v>
      </c>
      <c r="C564" s="242" t="s">
        <v>206</v>
      </c>
      <c r="D564" s="220">
        <v>0</v>
      </c>
    </row>
    <row r="565" spans="1:4" ht="12" customHeight="1" x14ac:dyDescent="0.25">
      <c r="A565" s="243" t="s">
        <v>159</v>
      </c>
      <c r="B565" s="244"/>
      <c r="C565" s="245" t="s">
        <v>300</v>
      </c>
      <c r="D565" s="246">
        <v>275324</v>
      </c>
    </row>
    <row r="566" spans="1:4" ht="12" customHeight="1" x14ac:dyDescent="0.25">
      <c r="A566" s="228"/>
      <c r="B566" s="229"/>
      <c r="C566" s="230" t="s">
        <v>198</v>
      </c>
      <c r="D566" s="231">
        <v>273257</v>
      </c>
    </row>
    <row r="567" spans="1:4" ht="12" customHeight="1" x14ac:dyDescent="0.25">
      <c r="A567" s="228"/>
      <c r="B567" s="232">
        <v>1000</v>
      </c>
      <c r="C567" s="233" t="s">
        <v>199</v>
      </c>
      <c r="D567" s="234">
        <v>109689</v>
      </c>
    </row>
    <row r="568" spans="1:4" ht="12" customHeight="1" x14ac:dyDescent="0.25">
      <c r="A568" s="235"/>
      <c r="B568" s="236">
        <v>2000</v>
      </c>
      <c r="C568" s="219" t="s">
        <v>200</v>
      </c>
      <c r="D568" s="237">
        <v>156590</v>
      </c>
    </row>
    <row r="569" spans="1:4" ht="12" customHeight="1" x14ac:dyDescent="0.25">
      <c r="A569" s="235"/>
      <c r="B569" s="198">
        <v>3000</v>
      </c>
      <c r="C569" s="238" t="s">
        <v>201</v>
      </c>
      <c r="D569" s="237">
        <v>283</v>
      </c>
    </row>
    <row r="570" spans="1:4" ht="12" customHeight="1" x14ac:dyDescent="0.25">
      <c r="A570" s="235"/>
      <c r="B570" s="198">
        <v>4000</v>
      </c>
      <c r="C570" s="239" t="s">
        <v>202</v>
      </c>
      <c r="D570" s="237">
        <v>3478</v>
      </c>
    </row>
    <row r="571" spans="1:4" ht="12" customHeight="1" x14ac:dyDescent="0.25">
      <c r="A571" s="235"/>
      <c r="B571" s="198">
        <v>5000</v>
      </c>
      <c r="C571" s="199" t="s">
        <v>203</v>
      </c>
      <c r="D571" s="240">
        <v>2067</v>
      </c>
    </row>
    <row r="572" spans="1:4" ht="12" customHeight="1" x14ac:dyDescent="0.25">
      <c r="A572" s="235"/>
      <c r="B572" s="198">
        <v>6000</v>
      </c>
      <c r="C572" s="199" t="s">
        <v>204</v>
      </c>
      <c r="D572" s="237">
        <v>3217</v>
      </c>
    </row>
    <row r="573" spans="1:4" ht="12" customHeight="1" x14ac:dyDescent="0.25">
      <c r="A573" s="235"/>
      <c r="B573" s="198">
        <v>7000</v>
      </c>
      <c r="C573" s="199" t="s">
        <v>205</v>
      </c>
      <c r="D573" s="237">
        <v>0</v>
      </c>
    </row>
    <row r="574" spans="1:4" ht="12" customHeight="1" x14ac:dyDescent="0.25">
      <c r="A574" s="235"/>
      <c r="B574" s="241">
        <v>8000</v>
      </c>
      <c r="C574" s="242" t="s">
        <v>206</v>
      </c>
      <c r="D574" s="220">
        <v>0</v>
      </c>
    </row>
    <row r="575" spans="1:4" ht="17.100000000000001" customHeight="1" x14ac:dyDescent="0.25">
      <c r="A575" s="261" t="s">
        <v>301</v>
      </c>
      <c r="B575" s="262"/>
      <c r="C575" s="263" t="s">
        <v>302</v>
      </c>
      <c r="D575" s="227">
        <v>47187828</v>
      </c>
    </row>
    <row r="576" spans="1:4" ht="12" customHeight="1" x14ac:dyDescent="0.25">
      <c r="A576" s="228"/>
      <c r="B576" s="229"/>
      <c r="C576" s="230" t="s">
        <v>198</v>
      </c>
      <c r="D576" s="231">
        <v>41120636</v>
      </c>
    </row>
    <row r="577" spans="1:4" ht="12" customHeight="1" x14ac:dyDescent="0.25">
      <c r="A577" s="228"/>
      <c r="B577" s="232">
        <v>1000</v>
      </c>
      <c r="C577" s="233" t="s">
        <v>199</v>
      </c>
      <c r="D577" s="234">
        <v>29917553</v>
      </c>
    </row>
    <row r="578" spans="1:4" ht="12" customHeight="1" x14ac:dyDescent="0.25">
      <c r="A578" s="235"/>
      <c r="B578" s="236">
        <v>2000</v>
      </c>
      <c r="C578" s="219" t="s">
        <v>200</v>
      </c>
      <c r="D578" s="237">
        <v>9049281</v>
      </c>
    </row>
    <row r="579" spans="1:4" ht="12" customHeight="1" x14ac:dyDescent="0.25">
      <c r="A579" s="235"/>
      <c r="B579" s="198">
        <v>3000</v>
      </c>
      <c r="C579" s="238" t="s">
        <v>201</v>
      </c>
      <c r="D579" s="237">
        <v>488637</v>
      </c>
    </row>
    <row r="580" spans="1:4" ht="12" customHeight="1" x14ac:dyDescent="0.25">
      <c r="A580" s="235"/>
      <c r="B580" s="198">
        <v>4000</v>
      </c>
      <c r="C580" s="239" t="s">
        <v>202</v>
      </c>
      <c r="D580" s="237">
        <v>1705</v>
      </c>
    </row>
    <row r="581" spans="1:4" ht="12" customHeight="1" x14ac:dyDescent="0.25">
      <c r="A581" s="235"/>
      <c r="B581" s="198">
        <v>5000</v>
      </c>
      <c r="C581" s="199" t="s">
        <v>203</v>
      </c>
      <c r="D581" s="240">
        <v>6067192</v>
      </c>
    </row>
    <row r="582" spans="1:4" ht="12" customHeight="1" x14ac:dyDescent="0.25">
      <c r="A582" s="235"/>
      <c r="B582" s="198">
        <v>6000</v>
      </c>
      <c r="C582" s="199" t="s">
        <v>204</v>
      </c>
      <c r="D582" s="237">
        <v>309250</v>
      </c>
    </row>
    <row r="583" spans="1:4" ht="24" customHeight="1" x14ac:dyDescent="0.25">
      <c r="A583" s="235"/>
      <c r="B583" s="198">
        <v>7000</v>
      </c>
      <c r="C583" s="199" t="s">
        <v>205</v>
      </c>
      <c r="D583" s="237">
        <v>1354210</v>
      </c>
    </row>
    <row r="584" spans="1:4" ht="12" customHeight="1" x14ac:dyDescent="0.25">
      <c r="A584" s="235"/>
      <c r="B584" s="241">
        <v>8000</v>
      </c>
      <c r="C584" s="242" t="s">
        <v>206</v>
      </c>
      <c r="D584" s="240">
        <v>0</v>
      </c>
    </row>
    <row r="585" spans="1:4" ht="12" customHeight="1" x14ac:dyDescent="0.25">
      <c r="A585" s="243" t="s">
        <v>163</v>
      </c>
      <c r="B585" s="244"/>
      <c r="C585" s="245" t="s">
        <v>303</v>
      </c>
      <c r="D585" s="246">
        <v>9902973</v>
      </c>
    </row>
    <row r="586" spans="1:4" ht="12" customHeight="1" x14ac:dyDescent="0.25">
      <c r="A586" s="228"/>
      <c r="B586" s="229"/>
      <c r="C586" s="230" t="s">
        <v>198</v>
      </c>
      <c r="D586" s="231">
        <v>8943003</v>
      </c>
    </row>
    <row r="587" spans="1:4" ht="12" customHeight="1" x14ac:dyDescent="0.25">
      <c r="A587" s="228"/>
      <c r="B587" s="232">
        <v>1000</v>
      </c>
      <c r="C587" s="233" t="s">
        <v>199</v>
      </c>
      <c r="D587" s="234">
        <v>7178980</v>
      </c>
    </row>
    <row r="588" spans="1:4" ht="12" customHeight="1" x14ac:dyDescent="0.25">
      <c r="A588" s="235"/>
      <c r="B588" s="236">
        <v>2000</v>
      </c>
      <c r="C588" s="219" t="s">
        <v>200</v>
      </c>
      <c r="D588" s="237">
        <v>1737688</v>
      </c>
    </row>
    <row r="589" spans="1:4" ht="12" customHeight="1" x14ac:dyDescent="0.25">
      <c r="A589" s="235"/>
      <c r="B589" s="198">
        <v>3000</v>
      </c>
      <c r="C589" s="238" t="s">
        <v>201</v>
      </c>
      <c r="D589" s="237">
        <v>0</v>
      </c>
    </row>
    <row r="590" spans="1:4" ht="12" customHeight="1" x14ac:dyDescent="0.25">
      <c r="A590" s="235"/>
      <c r="B590" s="198">
        <v>4000</v>
      </c>
      <c r="C590" s="239" t="s">
        <v>202</v>
      </c>
      <c r="D590" s="237">
        <v>0</v>
      </c>
    </row>
    <row r="591" spans="1:4" ht="12" customHeight="1" x14ac:dyDescent="0.25">
      <c r="A591" s="235"/>
      <c r="B591" s="198">
        <v>5000</v>
      </c>
      <c r="C591" s="199" t="s">
        <v>203</v>
      </c>
      <c r="D591" s="240">
        <v>959970</v>
      </c>
    </row>
    <row r="592" spans="1:4" ht="12" customHeight="1" x14ac:dyDescent="0.25">
      <c r="A592" s="235"/>
      <c r="B592" s="198">
        <v>6000</v>
      </c>
      <c r="C592" s="199" t="s">
        <v>204</v>
      </c>
      <c r="D592" s="237">
        <v>0</v>
      </c>
    </row>
    <row r="593" spans="1:4" ht="32.25" customHeight="1" x14ac:dyDescent="0.25">
      <c r="A593" s="235"/>
      <c r="B593" s="198">
        <v>7000</v>
      </c>
      <c r="C593" s="199" t="s">
        <v>205</v>
      </c>
      <c r="D593" s="237">
        <v>26335</v>
      </c>
    </row>
    <row r="594" spans="1:4" ht="12" customHeight="1" x14ac:dyDescent="0.25">
      <c r="A594" s="235"/>
      <c r="B594" s="241">
        <v>8000</v>
      </c>
      <c r="C594" s="242" t="s">
        <v>206</v>
      </c>
      <c r="D594" s="220">
        <v>0</v>
      </c>
    </row>
    <row r="595" spans="1:4" ht="12" customHeight="1" x14ac:dyDescent="0.25">
      <c r="A595" s="243" t="s">
        <v>304</v>
      </c>
      <c r="B595" s="244"/>
      <c r="C595" s="245" t="s">
        <v>305</v>
      </c>
      <c r="D595" s="246">
        <v>25835356</v>
      </c>
    </row>
    <row r="596" spans="1:4" ht="12" customHeight="1" x14ac:dyDescent="0.25">
      <c r="A596" s="228"/>
      <c r="B596" s="229"/>
      <c r="C596" s="230" t="s">
        <v>198</v>
      </c>
      <c r="D596" s="231">
        <v>22566174</v>
      </c>
    </row>
    <row r="597" spans="1:4" ht="12" customHeight="1" x14ac:dyDescent="0.25">
      <c r="A597" s="228"/>
      <c r="B597" s="232">
        <v>1000</v>
      </c>
      <c r="C597" s="233" t="s">
        <v>199</v>
      </c>
      <c r="D597" s="234">
        <v>17762119</v>
      </c>
    </row>
    <row r="598" spans="1:4" ht="12" customHeight="1" x14ac:dyDescent="0.25">
      <c r="A598" s="235"/>
      <c r="B598" s="236">
        <v>2000</v>
      </c>
      <c r="C598" s="219" t="s">
        <v>200</v>
      </c>
      <c r="D598" s="237">
        <v>4655050</v>
      </c>
    </row>
    <row r="599" spans="1:4" ht="12" customHeight="1" x14ac:dyDescent="0.25">
      <c r="A599" s="235"/>
      <c r="B599" s="198">
        <v>3000</v>
      </c>
      <c r="C599" s="238" t="s">
        <v>201</v>
      </c>
      <c r="D599" s="237">
        <v>0</v>
      </c>
    </row>
    <row r="600" spans="1:4" ht="12" customHeight="1" x14ac:dyDescent="0.25">
      <c r="A600" s="235"/>
      <c r="B600" s="198">
        <v>4000</v>
      </c>
      <c r="C600" s="239" t="s">
        <v>202</v>
      </c>
      <c r="D600" s="237">
        <v>1705</v>
      </c>
    </row>
    <row r="601" spans="1:4" ht="12" customHeight="1" x14ac:dyDescent="0.25">
      <c r="A601" s="235"/>
      <c r="B601" s="198">
        <v>5000</v>
      </c>
      <c r="C601" s="199" t="s">
        <v>203</v>
      </c>
      <c r="D601" s="240">
        <v>3269182</v>
      </c>
    </row>
    <row r="602" spans="1:4" ht="12" customHeight="1" x14ac:dyDescent="0.25">
      <c r="A602" s="235"/>
      <c r="B602" s="198">
        <v>6000</v>
      </c>
      <c r="C602" s="199" t="s">
        <v>204</v>
      </c>
      <c r="D602" s="237">
        <v>18717</v>
      </c>
    </row>
    <row r="603" spans="1:4" ht="12" customHeight="1" x14ac:dyDescent="0.25">
      <c r="A603" s="235"/>
      <c r="B603" s="198">
        <v>7000</v>
      </c>
      <c r="C603" s="199" t="s">
        <v>205</v>
      </c>
      <c r="D603" s="237">
        <v>128583</v>
      </c>
    </row>
    <row r="604" spans="1:4" ht="12" customHeight="1" x14ac:dyDescent="0.25">
      <c r="A604" s="235"/>
      <c r="B604" s="241">
        <v>8000</v>
      </c>
      <c r="C604" s="242" t="s">
        <v>206</v>
      </c>
      <c r="D604" s="240">
        <v>0</v>
      </c>
    </row>
    <row r="605" spans="1:4" ht="12" customHeight="1" x14ac:dyDescent="0.25">
      <c r="A605" s="256" t="s">
        <v>306</v>
      </c>
      <c r="B605" s="257"/>
      <c r="C605" s="258" t="s">
        <v>307</v>
      </c>
      <c r="D605" s="259">
        <v>3219952</v>
      </c>
    </row>
    <row r="606" spans="1:4" ht="12" customHeight="1" x14ac:dyDescent="0.25">
      <c r="A606" s="235"/>
      <c r="B606" s="229"/>
      <c r="C606" s="230" t="s">
        <v>198</v>
      </c>
      <c r="D606" s="231">
        <v>2945797</v>
      </c>
    </row>
    <row r="607" spans="1:4" ht="12" customHeight="1" x14ac:dyDescent="0.25">
      <c r="A607" s="235"/>
      <c r="B607" s="232">
        <v>1000</v>
      </c>
      <c r="C607" s="233" t="s">
        <v>199</v>
      </c>
      <c r="D607" s="234">
        <v>2248678</v>
      </c>
    </row>
    <row r="608" spans="1:4" ht="12" customHeight="1" x14ac:dyDescent="0.25">
      <c r="A608" s="235"/>
      <c r="B608" s="236">
        <v>2000</v>
      </c>
      <c r="C608" s="219" t="s">
        <v>200</v>
      </c>
      <c r="D608" s="237">
        <v>696556</v>
      </c>
    </row>
    <row r="609" spans="1:4" ht="12" customHeight="1" x14ac:dyDescent="0.25">
      <c r="A609" s="235"/>
      <c r="B609" s="198">
        <v>3000</v>
      </c>
      <c r="C609" s="238" t="s">
        <v>201</v>
      </c>
      <c r="D609" s="237">
        <v>0</v>
      </c>
    </row>
    <row r="610" spans="1:4" ht="12" customHeight="1" x14ac:dyDescent="0.25">
      <c r="A610" s="235"/>
      <c r="B610" s="198">
        <v>4000</v>
      </c>
      <c r="C610" s="239" t="s">
        <v>202</v>
      </c>
      <c r="D610" s="237">
        <v>0</v>
      </c>
    </row>
    <row r="611" spans="1:4" ht="12" customHeight="1" x14ac:dyDescent="0.25">
      <c r="A611" s="235"/>
      <c r="B611" s="198">
        <v>5000</v>
      </c>
      <c r="C611" s="199" t="s">
        <v>203</v>
      </c>
      <c r="D611" s="240">
        <v>274155</v>
      </c>
    </row>
    <row r="612" spans="1:4" ht="12" customHeight="1" x14ac:dyDescent="0.25">
      <c r="A612" s="235"/>
      <c r="B612" s="198">
        <v>6000</v>
      </c>
      <c r="C612" s="199" t="s">
        <v>204</v>
      </c>
      <c r="D612" s="237">
        <v>340</v>
      </c>
    </row>
    <row r="613" spans="1:4" ht="12" customHeight="1" x14ac:dyDescent="0.25">
      <c r="A613" s="235"/>
      <c r="B613" s="198">
        <v>7000</v>
      </c>
      <c r="C613" s="199" t="s">
        <v>205</v>
      </c>
      <c r="D613" s="237">
        <v>223</v>
      </c>
    </row>
    <row r="614" spans="1:4" ht="12" customHeight="1" x14ac:dyDescent="0.25">
      <c r="A614" s="235"/>
      <c r="B614" s="241">
        <v>8000</v>
      </c>
      <c r="C614" s="242" t="s">
        <v>206</v>
      </c>
      <c r="D614" s="220">
        <v>0</v>
      </c>
    </row>
    <row r="615" spans="1:4" ht="25.5" customHeight="1" x14ac:dyDescent="0.25">
      <c r="A615" s="256" t="s">
        <v>308</v>
      </c>
      <c r="B615" s="257"/>
      <c r="C615" s="265" t="s">
        <v>309</v>
      </c>
      <c r="D615" s="259">
        <v>22615404</v>
      </c>
    </row>
    <row r="616" spans="1:4" ht="12" customHeight="1" x14ac:dyDescent="0.25">
      <c r="A616" s="228"/>
      <c r="B616" s="229"/>
      <c r="C616" s="230" t="s">
        <v>198</v>
      </c>
      <c r="D616" s="231">
        <v>19620377</v>
      </c>
    </row>
    <row r="617" spans="1:4" ht="12" customHeight="1" x14ac:dyDescent="0.25">
      <c r="A617" s="228"/>
      <c r="B617" s="232">
        <v>1000</v>
      </c>
      <c r="C617" s="233" t="s">
        <v>199</v>
      </c>
      <c r="D617" s="234">
        <v>15513441</v>
      </c>
    </row>
    <row r="618" spans="1:4" ht="12" customHeight="1" x14ac:dyDescent="0.25">
      <c r="A618" s="235"/>
      <c r="B618" s="236">
        <v>2000</v>
      </c>
      <c r="C618" s="219" t="s">
        <v>200</v>
      </c>
      <c r="D618" s="237">
        <v>3958494</v>
      </c>
    </row>
    <row r="619" spans="1:4" ht="12" customHeight="1" x14ac:dyDescent="0.25">
      <c r="A619" s="235"/>
      <c r="B619" s="198">
        <v>3000</v>
      </c>
      <c r="C619" s="238" t="s">
        <v>201</v>
      </c>
      <c r="D619" s="237">
        <v>0</v>
      </c>
    </row>
    <row r="620" spans="1:4" ht="12" customHeight="1" x14ac:dyDescent="0.25">
      <c r="A620" s="235"/>
      <c r="B620" s="198">
        <v>4000</v>
      </c>
      <c r="C620" s="239" t="s">
        <v>202</v>
      </c>
      <c r="D620" s="237">
        <v>1705</v>
      </c>
    </row>
    <row r="621" spans="1:4" ht="12" customHeight="1" x14ac:dyDescent="0.25">
      <c r="A621" s="235"/>
      <c r="B621" s="198">
        <v>5000</v>
      </c>
      <c r="C621" s="199" t="s">
        <v>203</v>
      </c>
      <c r="D621" s="240">
        <v>2995027</v>
      </c>
    </row>
    <row r="622" spans="1:4" ht="12" customHeight="1" x14ac:dyDescent="0.25">
      <c r="A622" s="235"/>
      <c r="B622" s="198">
        <v>6000</v>
      </c>
      <c r="C622" s="199" t="s">
        <v>204</v>
      </c>
      <c r="D622" s="237">
        <v>18377</v>
      </c>
    </row>
    <row r="623" spans="1:4" ht="12" customHeight="1" x14ac:dyDescent="0.25">
      <c r="A623" s="235"/>
      <c r="B623" s="198">
        <v>7000</v>
      </c>
      <c r="C623" s="199" t="s">
        <v>205</v>
      </c>
      <c r="D623" s="237">
        <v>128360</v>
      </c>
    </row>
    <row r="624" spans="1:4" ht="12" customHeight="1" x14ac:dyDescent="0.25">
      <c r="A624" s="235"/>
      <c r="B624" s="241">
        <v>8000</v>
      </c>
      <c r="C624" s="242" t="s">
        <v>206</v>
      </c>
      <c r="D624" s="220">
        <v>0</v>
      </c>
    </row>
    <row r="625" spans="1:4" ht="12" customHeight="1" x14ac:dyDescent="0.25">
      <c r="A625" s="243" t="s">
        <v>310</v>
      </c>
      <c r="B625" s="244"/>
      <c r="C625" s="245" t="s">
        <v>311</v>
      </c>
      <c r="D625" s="246">
        <v>1076500</v>
      </c>
    </row>
    <row r="626" spans="1:4" ht="12" customHeight="1" x14ac:dyDescent="0.25">
      <c r="A626" s="228"/>
      <c r="B626" s="229"/>
      <c r="C626" s="230" t="s">
        <v>198</v>
      </c>
      <c r="D626" s="231">
        <v>1040973</v>
      </c>
    </row>
    <row r="627" spans="1:4" ht="12" customHeight="1" x14ac:dyDescent="0.25">
      <c r="A627" s="228"/>
      <c r="B627" s="232">
        <v>1000</v>
      </c>
      <c r="C627" s="233" t="s">
        <v>199</v>
      </c>
      <c r="D627" s="234">
        <v>838390</v>
      </c>
    </row>
    <row r="628" spans="1:4" ht="12" customHeight="1" x14ac:dyDescent="0.25">
      <c r="A628" s="235"/>
      <c r="B628" s="236">
        <v>2000</v>
      </c>
      <c r="C628" s="219" t="s">
        <v>200</v>
      </c>
      <c r="D628" s="237">
        <v>161243</v>
      </c>
    </row>
    <row r="629" spans="1:4" ht="12" customHeight="1" x14ac:dyDescent="0.25">
      <c r="A629" s="235"/>
      <c r="B629" s="198">
        <v>3000</v>
      </c>
      <c r="C629" s="238" t="s">
        <v>201</v>
      </c>
      <c r="D629" s="237">
        <v>0</v>
      </c>
    </row>
    <row r="630" spans="1:4" ht="12" customHeight="1" x14ac:dyDescent="0.25">
      <c r="A630" s="235"/>
      <c r="B630" s="198">
        <v>4000</v>
      </c>
      <c r="C630" s="239" t="s">
        <v>202</v>
      </c>
      <c r="D630" s="237">
        <v>0</v>
      </c>
    </row>
    <row r="631" spans="1:4" ht="12" customHeight="1" x14ac:dyDescent="0.25">
      <c r="A631" s="235"/>
      <c r="B631" s="198">
        <v>5000</v>
      </c>
      <c r="C631" s="199" t="s">
        <v>203</v>
      </c>
      <c r="D631" s="240">
        <v>35527</v>
      </c>
    </row>
    <row r="632" spans="1:4" ht="12" customHeight="1" x14ac:dyDescent="0.25">
      <c r="A632" s="235"/>
      <c r="B632" s="198">
        <v>6000</v>
      </c>
      <c r="C632" s="199" t="s">
        <v>204</v>
      </c>
      <c r="D632" s="237">
        <v>41340</v>
      </c>
    </row>
    <row r="633" spans="1:4" ht="12" customHeight="1" x14ac:dyDescent="0.25">
      <c r="A633" s="235"/>
      <c r="B633" s="198">
        <v>7000</v>
      </c>
      <c r="C633" s="199" t="s">
        <v>205</v>
      </c>
      <c r="D633" s="237">
        <v>0</v>
      </c>
    </row>
    <row r="634" spans="1:4" ht="12" customHeight="1" x14ac:dyDescent="0.25">
      <c r="A634" s="235"/>
      <c r="B634" s="241">
        <v>8000</v>
      </c>
      <c r="C634" s="242" t="s">
        <v>206</v>
      </c>
      <c r="D634" s="220">
        <v>0</v>
      </c>
    </row>
    <row r="635" spans="1:4" ht="14.25" customHeight="1" x14ac:dyDescent="0.25">
      <c r="A635" s="243" t="s">
        <v>312</v>
      </c>
      <c r="B635" s="244"/>
      <c r="C635" s="245" t="s">
        <v>313</v>
      </c>
      <c r="D635" s="246">
        <v>6000</v>
      </c>
    </row>
    <row r="636" spans="1:4" ht="12" customHeight="1" x14ac:dyDescent="0.25">
      <c r="A636" s="228"/>
      <c r="B636" s="229"/>
      <c r="C636" s="230" t="s">
        <v>198</v>
      </c>
      <c r="D636" s="231">
        <v>6000</v>
      </c>
    </row>
    <row r="637" spans="1:4" ht="12" customHeight="1" x14ac:dyDescent="0.25">
      <c r="A637" s="228"/>
      <c r="B637" s="232">
        <v>1000</v>
      </c>
      <c r="C637" s="233" t="s">
        <v>199</v>
      </c>
      <c r="D637" s="234">
        <v>0</v>
      </c>
    </row>
    <row r="638" spans="1:4" ht="12" customHeight="1" x14ac:dyDescent="0.25">
      <c r="A638" s="235"/>
      <c r="B638" s="236">
        <v>2000</v>
      </c>
      <c r="C638" s="219" t="s">
        <v>200</v>
      </c>
      <c r="D638" s="237">
        <v>0</v>
      </c>
    </row>
    <row r="639" spans="1:4" ht="12" customHeight="1" x14ac:dyDescent="0.25">
      <c r="A639" s="235"/>
      <c r="B639" s="198">
        <v>3000</v>
      </c>
      <c r="C639" s="238" t="s">
        <v>201</v>
      </c>
      <c r="D639" s="237">
        <v>0</v>
      </c>
    </row>
    <row r="640" spans="1:4" ht="12" customHeight="1" x14ac:dyDescent="0.25">
      <c r="A640" s="235"/>
      <c r="B640" s="198">
        <v>4000</v>
      </c>
      <c r="C640" s="239" t="s">
        <v>202</v>
      </c>
      <c r="D640" s="237">
        <v>0</v>
      </c>
    </row>
    <row r="641" spans="1:4" ht="12" customHeight="1" x14ac:dyDescent="0.25">
      <c r="A641" s="235"/>
      <c r="B641" s="198">
        <v>5000</v>
      </c>
      <c r="C641" s="199" t="s">
        <v>203</v>
      </c>
      <c r="D641" s="240">
        <v>0</v>
      </c>
    </row>
    <row r="642" spans="1:4" ht="12" customHeight="1" x14ac:dyDescent="0.25">
      <c r="A642" s="235"/>
      <c r="B642" s="198">
        <v>6000</v>
      </c>
      <c r="C642" s="199" t="s">
        <v>204</v>
      </c>
      <c r="D642" s="237">
        <v>0</v>
      </c>
    </row>
    <row r="643" spans="1:4" ht="12" customHeight="1" x14ac:dyDescent="0.25">
      <c r="A643" s="235"/>
      <c r="B643" s="198">
        <v>7000</v>
      </c>
      <c r="C643" s="199" t="s">
        <v>205</v>
      </c>
      <c r="D643" s="237">
        <v>6000</v>
      </c>
    </row>
    <row r="644" spans="1:4" ht="12" customHeight="1" x14ac:dyDescent="0.25">
      <c r="A644" s="235"/>
      <c r="B644" s="241">
        <v>8000</v>
      </c>
      <c r="C644" s="242" t="s">
        <v>206</v>
      </c>
      <c r="D644" s="220">
        <v>0</v>
      </c>
    </row>
    <row r="645" spans="1:4" ht="12" customHeight="1" x14ac:dyDescent="0.25">
      <c r="A645" s="243" t="s">
        <v>167</v>
      </c>
      <c r="B645" s="244"/>
      <c r="C645" s="245" t="s">
        <v>314</v>
      </c>
      <c r="D645" s="246">
        <v>4418121</v>
      </c>
    </row>
    <row r="646" spans="1:4" ht="12" customHeight="1" x14ac:dyDescent="0.25">
      <c r="A646" s="228"/>
      <c r="B646" s="229"/>
      <c r="C646" s="230" t="s">
        <v>198</v>
      </c>
      <c r="D646" s="231">
        <v>4196535</v>
      </c>
    </row>
    <row r="647" spans="1:4" ht="12" customHeight="1" x14ac:dyDescent="0.25">
      <c r="A647" s="228"/>
      <c r="B647" s="232">
        <v>1000</v>
      </c>
      <c r="C647" s="233" t="s">
        <v>199</v>
      </c>
      <c r="D647" s="234">
        <v>2672279</v>
      </c>
    </row>
    <row r="648" spans="1:4" ht="12" customHeight="1" x14ac:dyDescent="0.25">
      <c r="A648" s="235"/>
      <c r="B648" s="236">
        <v>2000</v>
      </c>
      <c r="C648" s="219" t="s">
        <v>200</v>
      </c>
      <c r="D648" s="237">
        <v>1267003</v>
      </c>
    </row>
    <row r="649" spans="1:4" ht="12" customHeight="1" x14ac:dyDescent="0.25">
      <c r="A649" s="235"/>
      <c r="B649" s="198">
        <v>3000</v>
      </c>
      <c r="C649" s="238" t="s">
        <v>201</v>
      </c>
      <c r="D649" s="237">
        <v>250886</v>
      </c>
    </row>
    <row r="650" spans="1:4" ht="12" customHeight="1" x14ac:dyDescent="0.25">
      <c r="A650" s="235"/>
      <c r="B650" s="198">
        <v>4000</v>
      </c>
      <c r="C650" s="239" t="s">
        <v>202</v>
      </c>
      <c r="D650" s="237">
        <v>0</v>
      </c>
    </row>
    <row r="651" spans="1:4" ht="12" customHeight="1" x14ac:dyDescent="0.25">
      <c r="A651" s="235"/>
      <c r="B651" s="198">
        <v>5000</v>
      </c>
      <c r="C651" s="199" t="s">
        <v>203</v>
      </c>
      <c r="D651" s="240">
        <v>221586</v>
      </c>
    </row>
    <row r="652" spans="1:4" ht="12" customHeight="1" x14ac:dyDescent="0.25">
      <c r="A652" s="235"/>
      <c r="B652" s="198">
        <v>6000</v>
      </c>
      <c r="C652" s="199" t="s">
        <v>204</v>
      </c>
      <c r="D652" s="237">
        <v>5310</v>
      </c>
    </row>
    <row r="653" spans="1:4" ht="12" customHeight="1" x14ac:dyDescent="0.25">
      <c r="A653" s="235"/>
      <c r="B653" s="198">
        <v>7000</v>
      </c>
      <c r="C653" s="199" t="s">
        <v>205</v>
      </c>
      <c r="D653" s="237">
        <v>1057</v>
      </c>
    </row>
    <row r="654" spans="1:4" ht="12" customHeight="1" x14ac:dyDescent="0.25">
      <c r="A654" s="235"/>
      <c r="B654" s="241">
        <v>8000</v>
      </c>
      <c r="C654" s="242" t="s">
        <v>206</v>
      </c>
      <c r="D654" s="220">
        <v>0</v>
      </c>
    </row>
    <row r="655" spans="1:4" ht="12" customHeight="1" x14ac:dyDescent="0.25">
      <c r="A655" s="256" t="s">
        <v>315</v>
      </c>
      <c r="B655" s="257"/>
      <c r="C655" s="258" t="s">
        <v>316</v>
      </c>
      <c r="D655" s="259">
        <v>4350098</v>
      </c>
    </row>
    <row r="656" spans="1:4" ht="12" customHeight="1" x14ac:dyDescent="0.25">
      <c r="A656" s="235"/>
      <c r="B656" s="229"/>
      <c r="C656" s="230" t="s">
        <v>198</v>
      </c>
      <c r="D656" s="231">
        <v>4129012</v>
      </c>
    </row>
    <row r="657" spans="1:4" ht="12" customHeight="1" x14ac:dyDescent="0.25">
      <c r="A657" s="235"/>
      <c r="B657" s="232">
        <v>1000</v>
      </c>
      <c r="C657" s="233" t="s">
        <v>199</v>
      </c>
      <c r="D657" s="234">
        <v>2634150</v>
      </c>
    </row>
    <row r="658" spans="1:4" ht="12" customHeight="1" x14ac:dyDescent="0.25">
      <c r="A658" s="235"/>
      <c r="B658" s="236">
        <v>2000</v>
      </c>
      <c r="C658" s="219" t="s">
        <v>200</v>
      </c>
      <c r="D658" s="237">
        <v>1237909</v>
      </c>
    </row>
    <row r="659" spans="1:4" ht="12" customHeight="1" x14ac:dyDescent="0.25">
      <c r="A659" s="235"/>
      <c r="B659" s="198">
        <v>3000</v>
      </c>
      <c r="C659" s="238" t="s">
        <v>201</v>
      </c>
      <c r="D659" s="237">
        <v>250886</v>
      </c>
    </row>
    <row r="660" spans="1:4" ht="12" customHeight="1" x14ac:dyDescent="0.25">
      <c r="A660" s="235"/>
      <c r="B660" s="198">
        <v>4000</v>
      </c>
      <c r="C660" s="239" t="s">
        <v>202</v>
      </c>
      <c r="D660" s="237">
        <v>0</v>
      </c>
    </row>
    <row r="661" spans="1:4" ht="12" customHeight="1" x14ac:dyDescent="0.25">
      <c r="A661" s="235"/>
      <c r="B661" s="198">
        <v>5000</v>
      </c>
      <c r="C661" s="199" t="s">
        <v>203</v>
      </c>
      <c r="D661" s="240">
        <v>221086</v>
      </c>
    </row>
    <row r="662" spans="1:4" ht="12" customHeight="1" x14ac:dyDescent="0.25">
      <c r="A662" s="235"/>
      <c r="B662" s="198">
        <v>6000</v>
      </c>
      <c r="C662" s="199" t="s">
        <v>204</v>
      </c>
      <c r="D662" s="237">
        <v>5010</v>
      </c>
    </row>
    <row r="663" spans="1:4" ht="12" customHeight="1" x14ac:dyDescent="0.25">
      <c r="A663" s="235"/>
      <c r="B663" s="198">
        <v>7000</v>
      </c>
      <c r="C663" s="199" t="s">
        <v>205</v>
      </c>
      <c r="D663" s="237">
        <v>1057</v>
      </c>
    </row>
    <row r="664" spans="1:4" ht="12" customHeight="1" x14ac:dyDescent="0.25">
      <c r="A664" s="235"/>
      <c r="B664" s="241">
        <v>8000</v>
      </c>
      <c r="C664" s="242" t="s">
        <v>206</v>
      </c>
      <c r="D664" s="220">
        <v>0</v>
      </c>
    </row>
    <row r="665" spans="1:4" ht="12" customHeight="1" x14ac:dyDescent="0.25">
      <c r="A665" s="256" t="s">
        <v>317</v>
      </c>
      <c r="B665" s="257"/>
      <c r="C665" s="258" t="s">
        <v>318</v>
      </c>
      <c r="D665" s="259">
        <v>68023</v>
      </c>
    </row>
    <row r="666" spans="1:4" ht="12" customHeight="1" x14ac:dyDescent="0.25">
      <c r="A666" s="235"/>
      <c r="B666" s="229"/>
      <c r="C666" s="230" t="s">
        <v>198</v>
      </c>
      <c r="D666" s="231">
        <v>67523</v>
      </c>
    </row>
    <row r="667" spans="1:4" ht="12" customHeight="1" x14ac:dyDescent="0.25">
      <c r="A667" s="235"/>
      <c r="B667" s="232">
        <v>1000</v>
      </c>
      <c r="C667" s="233" t="s">
        <v>199</v>
      </c>
      <c r="D667" s="234">
        <v>38129</v>
      </c>
    </row>
    <row r="668" spans="1:4" ht="12" customHeight="1" x14ac:dyDescent="0.25">
      <c r="A668" s="235"/>
      <c r="B668" s="236">
        <v>2000</v>
      </c>
      <c r="C668" s="219" t="s">
        <v>200</v>
      </c>
      <c r="D668" s="237">
        <v>29094</v>
      </c>
    </row>
    <row r="669" spans="1:4" ht="12" customHeight="1" x14ac:dyDescent="0.25">
      <c r="A669" s="235"/>
      <c r="B669" s="198">
        <v>3000</v>
      </c>
      <c r="C669" s="238" t="s">
        <v>201</v>
      </c>
      <c r="D669" s="237">
        <v>0</v>
      </c>
    </row>
    <row r="670" spans="1:4" ht="12" customHeight="1" x14ac:dyDescent="0.25">
      <c r="A670" s="235"/>
      <c r="B670" s="198">
        <v>4000</v>
      </c>
      <c r="C670" s="239" t="s">
        <v>202</v>
      </c>
      <c r="D670" s="237">
        <v>0</v>
      </c>
    </row>
    <row r="671" spans="1:4" ht="12" customHeight="1" x14ac:dyDescent="0.25">
      <c r="A671" s="235"/>
      <c r="B671" s="198">
        <v>5000</v>
      </c>
      <c r="C671" s="199" t="s">
        <v>203</v>
      </c>
      <c r="D671" s="240">
        <v>500</v>
      </c>
    </row>
    <row r="672" spans="1:4" ht="12" customHeight="1" x14ac:dyDescent="0.25">
      <c r="A672" s="235"/>
      <c r="B672" s="198">
        <v>6000</v>
      </c>
      <c r="C672" s="199" t="s">
        <v>204</v>
      </c>
      <c r="D672" s="237">
        <v>300</v>
      </c>
    </row>
    <row r="673" spans="1:4" ht="12" customHeight="1" x14ac:dyDescent="0.25">
      <c r="A673" s="235"/>
      <c r="B673" s="198">
        <v>7000</v>
      </c>
      <c r="C673" s="199" t="s">
        <v>205</v>
      </c>
      <c r="D673" s="237">
        <v>0</v>
      </c>
    </row>
    <row r="674" spans="1:4" ht="12" customHeight="1" x14ac:dyDescent="0.25">
      <c r="A674" s="235"/>
      <c r="B674" s="241">
        <v>8000</v>
      </c>
      <c r="C674" s="242" t="s">
        <v>206</v>
      </c>
      <c r="D674" s="220">
        <v>0</v>
      </c>
    </row>
    <row r="675" spans="1:4" ht="12" customHeight="1" x14ac:dyDescent="0.25">
      <c r="A675" s="243" t="s">
        <v>319</v>
      </c>
      <c r="B675" s="244"/>
      <c r="C675" s="245" t="s">
        <v>320</v>
      </c>
      <c r="D675" s="246">
        <v>4019971</v>
      </c>
    </row>
    <row r="676" spans="1:4" ht="12" customHeight="1" x14ac:dyDescent="0.25">
      <c r="A676" s="228"/>
      <c r="B676" s="229"/>
      <c r="C676" s="230" t="s">
        <v>198</v>
      </c>
      <c r="D676" s="231">
        <v>2462012</v>
      </c>
    </row>
    <row r="677" spans="1:4" ht="12" customHeight="1" x14ac:dyDescent="0.25">
      <c r="A677" s="228"/>
      <c r="B677" s="232">
        <v>1000</v>
      </c>
      <c r="C677" s="233" t="s">
        <v>199</v>
      </c>
      <c r="D677" s="234">
        <v>1069552</v>
      </c>
    </row>
    <row r="678" spans="1:4" ht="12" customHeight="1" x14ac:dyDescent="0.25">
      <c r="A678" s="235"/>
      <c r="B678" s="236">
        <v>2000</v>
      </c>
      <c r="C678" s="219" t="s">
        <v>200</v>
      </c>
      <c r="D678" s="237">
        <v>820836</v>
      </c>
    </row>
    <row r="679" spans="1:4" ht="12" customHeight="1" x14ac:dyDescent="0.25">
      <c r="A679" s="235"/>
      <c r="B679" s="198">
        <v>3000</v>
      </c>
      <c r="C679" s="238" t="s">
        <v>201</v>
      </c>
      <c r="D679" s="237">
        <v>22913</v>
      </c>
    </row>
    <row r="680" spans="1:4" ht="12" customHeight="1" x14ac:dyDescent="0.25">
      <c r="A680" s="235"/>
      <c r="B680" s="198">
        <v>4000</v>
      </c>
      <c r="C680" s="239" t="s">
        <v>202</v>
      </c>
      <c r="D680" s="237">
        <v>0</v>
      </c>
    </row>
    <row r="681" spans="1:4" ht="12" customHeight="1" x14ac:dyDescent="0.25">
      <c r="A681" s="235"/>
      <c r="B681" s="198">
        <v>5000</v>
      </c>
      <c r="C681" s="199" t="s">
        <v>203</v>
      </c>
      <c r="D681" s="240">
        <v>1557959</v>
      </c>
    </row>
    <row r="682" spans="1:4" ht="12" customHeight="1" x14ac:dyDescent="0.25">
      <c r="A682" s="235"/>
      <c r="B682" s="198">
        <v>6000</v>
      </c>
      <c r="C682" s="199" t="s">
        <v>204</v>
      </c>
      <c r="D682" s="237">
        <v>110057</v>
      </c>
    </row>
    <row r="683" spans="1:4" ht="12" customHeight="1" x14ac:dyDescent="0.25">
      <c r="A683" s="235"/>
      <c r="B683" s="198">
        <v>7000</v>
      </c>
      <c r="C683" s="199" t="s">
        <v>205</v>
      </c>
      <c r="D683" s="237">
        <v>438654</v>
      </c>
    </row>
    <row r="684" spans="1:4" ht="12" customHeight="1" x14ac:dyDescent="0.25">
      <c r="A684" s="235"/>
      <c r="B684" s="241">
        <v>8000</v>
      </c>
      <c r="C684" s="242" t="s">
        <v>206</v>
      </c>
      <c r="D684" s="220">
        <v>0</v>
      </c>
    </row>
    <row r="685" spans="1:4" ht="12" customHeight="1" x14ac:dyDescent="0.25">
      <c r="A685" s="243" t="s">
        <v>321</v>
      </c>
      <c r="B685" s="244"/>
      <c r="C685" s="245" t="s">
        <v>322</v>
      </c>
      <c r="D685" s="246">
        <v>1928907</v>
      </c>
    </row>
    <row r="686" spans="1:4" ht="12" customHeight="1" x14ac:dyDescent="0.25">
      <c r="A686" s="228"/>
      <c r="B686" s="229"/>
      <c r="C686" s="230" t="s">
        <v>198</v>
      </c>
      <c r="D686" s="231">
        <v>1905939</v>
      </c>
    </row>
    <row r="687" spans="1:4" ht="12" customHeight="1" x14ac:dyDescent="0.25">
      <c r="A687" s="228"/>
      <c r="B687" s="232">
        <v>1000</v>
      </c>
      <c r="C687" s="233" t="s">
        <v>199</v>
      </c>
      <c r="D687" s="234">
        <v>396233</v>
      </c>
    </row>
    <row r="688" spans="1:4" ht="12" customHeight="1" x14ac:dyDescent="0.25">
      <c r="A688" s="235"/>
      <c r="B688" s="236">
        <v>2000</v>
      </c>
      <c r="C688" s="219" t="s">
        <v>200</v>
      </c>
      <c r="D688" s="237">
        <v>407461</v>
      </c>
    </row>
    <row r="689" spans="1:4" ht="12" customHeight="1" x14ac:dyDescent="0.25">
      <c r="A689" s="235"/>
      <c r="B689" s="198">
        <v>3000</v>
      </c>
      <c r="C689" s="238" t="s">
        <v>201</v>
      </c>
      <c r="D689" s="237">
        <v>214838</v>
      </c>
    </row>
    <row r="690" spans="1:4" ht="12" customHeight="1" x14ac:dyDescent="0.25">
      <c r="A690" s="235"/>
      <c r="B690" s="198">
        <v>4000</v>
      </c>
      <c r="C690" s="239" t="s">
        <v>202</v>
      </c>
      <c r="D690" s="237">
        <v>0</v>
      </c>
    </row>
    <row r="691" spans="1:4" ht="12" customHeight="1" x14ac:dyDescent="0.25">
      <c r="A691" s="235"/>
      <c r="B691" s="198">
        <v>5000</v>
      </c>
      <c r="C691" s="199" t="s">
        <v>203</v>
      </c>
      <c r="D691" s="240">
        <v>22968</v>
      </c>
    </row>
    <row r="692" spans="1:4" ht="12" customHeight="1" x14ac:dyDescent="0.25">
      <c r="A692" s="235"/>
      <c r="B692" s="198">
        <v>6000</v>
      </c>
      <c r="C692" s="199" t="s">
        <v>204</v>
      </c>
      <c r="D692" s="237">
        <v>133826</v>
      </c>
    </row>
    <row r="693" spans="1:4" ht="12" customHeight="1" x14ac:dyDescent="0.25">
      <c r="A693" s="235"/>
      <c r="B693" s="198">
        <v>7000</v>
      </c>
      <c r="C693" s="199" t="s">
        <v>205</v>
      </c>
      <c r="D693" s="237">
        <v>753581</v>
      </c>
    </row>
    <row r="694" spans="1:4" ht="12" customHeight="1" x14ac:dyDescent="0.25">
      <c r="A694" s="235"/>
      <c r="B694" s="241">
        <v>8000</v>
      </c>
      <c r="C694" s="242" t="s">
        <v>206</v>
      </c>
      <c r="D694" s="240">
        <v>0</v>
      </c>
    </row>
    <row r="695" spans="1:4" ht="12" customHeight="1" x14ac:dyDescent="0.25">
      <c r="A695" s="256" t="s">
        <v>323</v>
      </c>
      <c r="B695" s="257"/>
      <c r="C695" s="258" t="s">
        <v>324</v>
      </c>
      <c r="D695" s="259">
        <v>288584</v>
      </c>
    </row>
    <row r="696" spans="1:4" ht="12" customHeight="1" x14ac:dyDescent="0.25">
      <c r="A696" s="228"/>
      <c r="B696" s="229"/>
      <c r="C696" s="230" t="s">
        <v>198</v>
      </c>
      <c r="D696" s="231">
        <v>287294</v>
      </c>
    </row>
    <row r="697" spans="1:4" ht="12" customHeight="1" x14ac:dyDescent="0.25">
      <c r="A697" s="228"/>
      <c r="B697" s="232">
        <v>1000</v>
      </c>
      <c r="C697" s="233" t="s">
        <v>199</v>
      </c>
      <c r="D697" s="234">
        <v>226984</v>
      </c>
    </row>
    <row r="698" spans="1:4" ht="12" customHeight="1" x14ac:dyDescent="0.25">
      <c r="A698" s="235"/>
      <c r="B698" s="236">
        <v>2000</v>
      </c>
      <c r="C698" s="219" t="s">
        <v>200</v>
      </c>
      <c r="D698" s="237">
        <v>54992</v>
      </c>
    </row>
    <row r="699" spans="1:4" ht="12" customHeight="1" x14ac:dyDescent="0.25">
      <c r="A699" s="235"/>
      <c r="B699" s="198">
        <v>3000</v>
      </c>
      <c r="C699" s="238" t="s">
        <v>201</v>
      </c>
      <c r="D699" s="237">
        <v>0</v>
      </c>
    </row>
    <row r="700" spans="1:4" ht="12" customHeight="1" x14ac:dyDescent="0.25">
      <c r="A700" s="235"/>
      <c r="B700" s="198">
        <v>4000</v>
      </c>
      <c r="C700" s="239" t="s">
        <v>202</v>
      </c>
      <c r="D700" s="237">
        <v>0</v>
      </c>
    </row>
    <row r="701" spans="1:4" ht="12" customHeight="1" x14ac:dyDescent="0.25">
      <c r="A701" s="235"/>
      <c r="B701" s="198">
        <v>5000</v>
      </c>
      <c r="C701" s="199" t="s">
        <v>203</v>
      </c>
      <c r="D701" s="240">
        <v>1290</v>
      </c>
    </row>
    <row r="702" spans="1:4" ht="12" customHeight="1" x14ac:dyDescent="0.25">
      <c r="A702" s="235"/>
      <c r="B702" s="198">
        <v>6000</v>
      </c>
      <c r="C702" s="199" t="s">
        <v>204</v>
      </c>
      <c r="D702" s="237">
        <v>0</v>
      </c>
    </row>
    <row r="703" spans="1:4" ht="12" customHeight="1" x14ac:dyDescent="0.25">
      <c r="A703" s="235"/>
      <c r="B703" s="198">
        <v>7000</v>
      </c>
      <c r="C703" s="199" t="s">
        <v>205</v>
      </c>
      <c r="D703" s="237">
        <v>5318</v>
      </c>
    </row>
    <row r="704" spans="1:4" ht="12" customHeight="1" x14ac:dyDescent="0.25">
      <c r="A704" s="235"/>
      <c r="B704" s="241">
        <v>8000</v>
      </c>
      <c r="C704" s="242" t="s">
        <v>206</v>
      </c>
      <c r="D704" s="220">
        <v>0</v>
      </c>
    </row>
    <row r="705" spans="1:4" ht="12" customHeight="1" x14ac:dyDescent="0.25">
      <c r="A705" s="256" t="s">
        <v>325</v>
      </c>
      <c r="B705" s="257"/>
      <c r="C705" s="258" t="s">
        <v>326</v>
      </c>
      <c r="D705" s="259">
        <v>1640323</v>
      </c>
    </row>
    <row r="706" spans="1:4" ht="12" customHeight="1" x14ac:dyDescent="0.25">
      <c r="A706" s="228"/>
      <c r="B706" s="229"/>
      <c r="C706" s="230" t="s">
        <v>198</v>
      </c>
      <c r="D706" s="231">
        <v>1618645</v>
      </c>
    </row>
    <row r="707" spans="1:4" ht="12" customHeight="1" x14ac:dyDescent="0.25">
      <c r="A707" s="228"/>
      <c r="B707" s="232">
        <v>1000</v>
      </c>
      <c r="C707" s="233" t="s">
        <v>199</v>
      </c>
      <c r="D707" s="234">
        <v>169249</v>
      </c>
    </row>
    <row r="708" spans="1:4" ht="12" customHeight="1" x14ac:dyDescent="0.25">
      <c r="A708" s="235"/>
      <c r="B708" s="236">
        <v>2000</v>
      </c>
      <c r="C708" s="219" t="s">
        <v>200</v>
      </c>
      <c r="D708" s="237">
        <v>352469</v>
      </c>
    </row>
    <row r="709" spans="1:4" ht="12" customHeight="1" x14ac:dyDescent="0.25">
      <c r="A709" s="235"/>
      <c r="B709" s="198">
        <v>3000</v>
      </c>
      <c r="C709" s="238" t="s">
        <v>201</v>
      </c>
      <c r="D709" s="237">
        <v>214838</v>
      </c>
    </row>
    <row r="710" spans="1:4" ht="12" customHeight="1" x14ac:dyDescent="0.25">
      <c r="A710" s="235"/>
      <c r="B710" s="198">
        <v>4000</v>
      </c>
      <c r="C710" s="239" t="s">
        <v>202</v>
      </c>
      <c r="D710" s="237">
        <v>0</v>
      </c>
    </row>
    <row r="711" spans="1:4" ht="12" customHeight="1" x14ac:dyDescent="0.25">
      <c r="A711" s="235"/>
      <c r="B711" s="198">
        <v>5000</v>
      </c>
      <c r="C711" s="199" t="s">
        <v>203</v>
      </c>
      <c r="D711" s="240">
        <v>21678</v>
      </c>
    </row>
    <row r="712" spans="1:4" ht="12" customHeight="1" x14ac:dyDescent="0.25">
      <c r="A712" s="235"/>
      <c r="B712" s="198">
        <v>6000</v>
      </c>
      <c r="C712" s="199" t="s">
        <v>204</v>
      </c>
      <c r="D712" s="237">
        <v>133826</v>
      </c>
    </row>
    <row r="713" spans="1:4" ht="12" customHeight="1" x14ac:dyDescent="0.25">
      <c r="A713" s="235"/>
      <c r="B713" s="198">
        <v>7000</v>
      </c>
      <c r="C713" s="199" t="s">
        <v>205</v>
      </c>
      <c r="D713" s="237">
        <v>748263</v>
      </c>
    </row>
    <row r="714" spans="1:4" ht="12" customHeight="1" x14ac:dyDescent="0.25">
      <c r="A714" s="235"/>
      <c r="B714" s="241">
        <v>8000</v>
      </c>
      <c r="C714" s="242" t="s">
        <v>206</v>
      </c>
      <c r="D714" s="220">
        <v>0</v>
      </c>
    </row>
    <row r="715" spans="1:4" ht="17.100000000000001" customHeight="1" x14ac:dyDescent="0.25">
      <c r="A715" s="261" t="s">
        <v>327</v>
      </c>
      <c r="B715" s="262"/>
      <c r="C715" s="263" t="s">
        <v>328</v>
      </c>
      <c r="D715" s="227">
        <v>11647687</v>
      </c>
    </row>
    <row r="716" spans="1:4" ht="12" customHeight="1" x14ac:dyDescent="0.25">
      <c r="A716" s="228"/>
      <c r="B716" s="229"/>
      <c r="C716" s="230" t="s">
        <v>198</v>
      </c>
      <c r="D716" s="231">
        <v>7381654</v>
      </c>
    </row>
    <row r="717" spans="1:4" ht="12" customHeight="1" x14ac:dyDescent="0.25">
      <c r="A717" s="228"/>
      <c r="B717" s="232">
        <v>1000</v>
      </c>
      <c r="C717" s="233" t="s">
        <v>199</v>
      </c>
      <c r="D717" s="234">
        <v>2802968</v>
      </c>
    </row>
    <row r="718" spans="1:4" ht="12" customHeight="1" x14ac:dyDescent="0.25">
      <c r="A718" s="235"/>
      <c r="B718" s="236">
        <v>2000</v>
      </c>
      <c r="C718" s="219" t="s">
        <v>200</v>
      </c>
      <c r="D718" s="237">
        <v>1271130</v>
      </c>
    </row>
    <row r="719" spans="1:4" ht="12" customHeight="1" x14ac:dyDescent="0.25">
      <c r="A719" s="235"/>
      <c r="B719" s="198">
        <v>3000</v>
      </c>
      <c r="C719" s="238" t="s">
        <v>201</v>
      </c>
      <c r="D719" s="237">
        <v>28546</v>
      </c>
    </row>
    <row r="720" spans="1:4" ht="12" customHeight="1" x14ac:dyDescent="0.25">
      <c r="A720" s="235"/>
      <c r="B720" s="198">
        <v>4000</v>
      </c>
      <c r="C720" s="239" t="s">
        <v>202</v>
      </c>
      <c r="D720" s="237">
        <v>0</v>
      </c>
    </row>
    <row r="721" spans="1:4" ht="12" customHeight="1" x14ac:dyDescent="0.25">
      <c r="A721" s="235"/>
      <c r="B721" s="198">
        <v>5000</v>
      </c>
      <c r="C721" s="199" t="s">
        <v>203</v>
      </c>
      <c r="D721" s="240">
        <v>4266033</v>
      </c>
    </row>
    <row r="722" spans="1:4" ht="12" customHeight="1" x14ac:dyDescent="0.25">
      <c r="A722" s="235"/>
      <c r="B722" s="198">
        <v>6000</v>
      </c>
      <c r="C722" s="199" t="s">
        <v>204</v>
      </c>
      <c r="D722" s="237">
        <v>3213856</v>
      </c>
    </row>
    <row r="723" spans="1:4" ht="12" customHeight="1" x14ac:dyDescent="0.25">
      <c r="A723" s="235"/>
      <c r="B723" s="198">
        <v>7000</v>
      </c>
      <c r="C723" s="199" t="s">
        <v>205</v>
      </c>
      <c r="D723" s="237">
        <v>65154</v>
      </c>
    </row>
    <row r="724" spans="1:4" ht="12" customHeight="1" x14ac:dyDescent="0.25">
      <c r="A724" s="235"/>
      <c r="B724" s="241">
        <v>8000</v>
      </c>
      <c r="C724" s="242" t="s">
        <v>206</v>
      </c>
      <c r="D724" s="240">
        <v>0</v>
      </c>
    </row>
    <row r="725" spans="1:4" ht="12" customHeight="1" x14ac:dyDescent="0.25">
      <c r="A725" s="266">
        <v>10.1</v>
      </c>
      <c r="B725" s="244"/>
      <c r="C725" s="245" t="s">
        <v>329</v>
      </c>
      <c r="D725" s="246">
        <v>110274</v>
      </c>
    </row>
    <row r="726" spans="1:4" ht="12" customHeight="1" x14ac:dyDescent="0.25">
      <c r="A726" s="235"/>
      <c r="B726" s="229"/>
      <c r="C726" s="230" t="s">
        <v>198</v>
      </c>
      <c r="D726" s="231">
        <v>110274</v>
      </c>
    </row>
    <row r="727" spans="1:4" ht="12" customHeight="1" x14ac:dyDescent="0.25">
      <c r="A727" s="235"/>
      <c r="B727" s="232">
        <v>1000</v>
      </c>
      <c r="C727" s="233" t="s">
        <v>199</v>
      </c>
      <c r="D727" s="234">
        <v>95883</v>
      </c>
    </row>
    <row r="728" spans="1:4" ht="12" customHeight="1" x14ac:dyDescent="0.25">
      <c r="A728" s="235"/>
      <c r="B728" s="236">
        <v>2000</v>
      </c>
      <c r="C728" s="219" t="s">
        <v>200</v>
      </c>
      <c r="D728" s="237">
        <v>6391</v>
      </c>
    </row>
    <row r="729" spans="1:4" ht="12" customHeight="1" x14ac:dyDescent="0.25">
      <c r="A729" s="235"/>
      <c r="B729" s="198">
        <v>3000</v>
      </c>
      <c r="C729" s="238" t="s">
        <v>201</v>
      </c>
      <c r="D729" s="237">
        <v>0</v>
      </c>
    </row>
    <row r="730" spans="1:4" ht="12" customHeight="1" x14ac:dyDescent="0.25">
      <c r="A730" s="235"/>
      <c r="B730" s="198">
        <v>4000</v>
      </c>
      <c r="C730" s="239" t="s">
        <v>202</v>
      </c>
      <c r="D730" s="237">
        <v>0</v>
      </c>
    </row>
    <row r="731" spans="1:4" ht="12" customHeight="1" x14ac:dyDescent="0.25">
      <c r="A731" s="235"/>
      <c r="B731" s="198">
        <v>5000</v>
      </c>
      <c r="C731" s="199" t="s">
        <v>203</v>
      </c>
      <c r="D731" s="240">
        <v>0</v>
      </c>
    </row>
    <row r="732" spans="1:4" ht="12" customHeight="1" x14ac:dyDescent="0.25">
      <c r="A732" s="235"/>
      <c r="B732" s="198">
        <v>6000</v>
      </c>
      <c r="C732" s="199" t="s">
        <v>204</v>
      </c>
      <c r="D732" s="237">
        <v>8000</v>
      </c>
    </row>
    <row r="733" spans="1:4" ht="12" customHeight="1" x14ac:dyDescent="0.25">
      <c r="A733" s="235"/>
      <c r="B733" s="198">
        <v>7000</v>
      </c>
      <c r="C733" s="199" t="s">
        <v>205</v>
      </c>
      <c r="D733" s="237">
        <v>0</v>
      </c>
    </row>
    <row r="734" spans="1:4" ht="12" customHeight="1" x14ac:dyDescent="0.25">
      <c r="A734" s="235"/>
      <c r="B734" s="241">
        <v>8000</v>
      </c>
      <c r="C734" s="242" t="s">
        <v>206</v>
      </c>
      <c r="D734" s="220">
        <v>0</v>
      </c>
    </row>
    <row r="735" spans="1:4" ht="12" customHeight="1" x14ac:dyDescent="0.25">
      <c r="A735" s="243" t="s">
        <v>330</v>
      </c>
      <c r="B735" s="244"/>
      <c r="C735" s="245" t="s">
        <v>331</v>
      </c>
      <c r="D735" s="246">
        <v>2147524</v>
      </c>
    </row>
    <row r="736" spans="1:4" ht="12" customHeight="1" x14ac:dyDescent="0.25">
      <c r="A736" s="228"/>
      <c r="B736" s="229"/>
      <c r="C736" s="230" t="s">
        <v>198</v>
      </c>
      <c r="D736" s="231">
        <v>2105347</v>
      </c>
    </row>
    <row r="737" spans="1:4" ht="12" customHeight="1" x14ac:dyDescent="0.25">
      <c r="A737" s="228"/>
      <c r="B737" s="232">
        <v>1000</v>
      </c>
      <c r="C737" s="233" t="s">
        <v>199</v>
      </c>
      <c r="D737" s="234">
        <v>1030741</v>
      </c>
    </row>
    <row r="738" spans="1:4" ht="12" customHeight="1" x14ac:dyDescent="0.25">
      <c r="A738" s="235"/>
      <c r="B738" s="236">
        <v>2000</v>
      </c>
      <c r="C738" s="219" t="s">
        <v>200</v>
      </c>
      <c r="D738" s="237">
        <v>846508</v>
      </c>
    </row>
    <row r="739" spans="1:4" ht="12" customHeight="1" x14ac:dyDescent="0.25">
      <c r="A739" s="235"/>
      <c r="B739" s="198">
        <v>3000</v>
      </c>
      <c r="C739" s="238" t="s">
        <v>201</v>
      </c>
      <c r="D739" s="237">
        <v>2700</v>
      </c>
    </row>
    <row r="740" spans="1:4" ht="12" customHeight="1" x14ac:dyDescent="0.25">
      <c r="A740" s="235"/>
      <c r="B740" s="198">
        <v>4000</v>
      </c>
      <c r="C740" s="239" t="s">
        <v>202</v>
      </c>
      <c r="D740" s="237">
        <v>0</v>
      </c>
    </row>
    <row r="741" spans="1:4" ht="12" customHeight="1" x14ac:dyDescent="0.25">
      <c r="A741" s="235"/>
      <c r="B741" s="198">
        <v>5000</v>
      </c>
      <c r="C741" s="199" t="s">
        <v>203</v>
      </c>
      <c r="D741" s="240">
        <v>42177</v>
      </c>
    </row>
    <row r="742" spans="1:4" ht="12" customHeight="1" x14ac:dyDescent="0.25">
      <c r="A742" s="235"/>
      <c r="B742" s="198">
        <v>6000</v>
      </c>
      <c r="C742" s="199" t="s">
        <v>204</v>
      </c>
      <c r="D742" s="237">
        <v>194155</v>
      </c>
    </row>
    <row r="743" spans="1:4" ht="12" customHeight="1" x14ac:dyDescent="0.25">
      <c r="A743" s="235"/>
      <c r="B743" s="198">
        <v>7000</v>
      </c>
      <c r="C743" s="199" t="s">
        <v>205</v>
      </c>
      <c r="D743" s="237">
        <v>31243</v>
      </c>
    </row>
    <row r="744" spans="1:4" ht="12" customHeight="1" x14ac:dyDescent="0.25">
      <c r="A744" s="235"/>
      <c r="B744" s="241">
        <v>8000</v>
      </c>
      <c r="C744" s="242" t="s">
        <v>206</v>
      </c>
      <c r="D744" s="220">
        <v>0</v>
      </c>
    </row>
    <row r="745" spans="1:4" ht="12" customHeight="1" x14ac:dyDescent="0.25">
      <c r="A745" s="243" t="s">
        <v>332</v>
      </c>
      <c r="B745" s="244"/>
      <c r="C745" s="245" t="s">
        <v>333</v>
      </c>
      <c r="D745" s="246">
        <v>791261</v>
      </c>
    </row>
    <row r="746" spans="1:4" ht="12" customHeight="1" x14ac:dyDescent="0.25">
      <c r="A746" s="228"/>
      <c r="B746" s="229"/>
      <c r="C746" s="230" t="s">
        <v>198</v>
      </c>
      <c r="D746" s="231">
        <v>785511</v>
      </c>
    </row>
    <row r="747" spans="1:4" ht="12" customHeight="1" x14ac:dyDescent="0.25">
      <c r="A747" s="228"/>
      <c r="B747" s="232">
        <v>1000</v>
      </c>
      <c r="C747" s="233" t="s">
        <v>199</v>
      </c>
      <c r="D747" s="234">
        <v>411720</v>
      </c>
    </row>
    <row r="748" spans="1:4" ht="12" customHeight="1" x14ac:dyDescent="0.25">
      <c r="A748" s="235"/>
      <c r="B748" s="236">
        <v>2000</v>
      </c>
      <c r="C748" s="219" t="s">
        <v>200</v>
      </c>
      <c r="D748" s="237">
        <v>53288</v>
      </c>
    </row>
    <row r="749" spans="1:4" ht="12" customHeight="1" x14ac:dyDescent="0.25">
      <c r="A749" s="235"/>
      <c r="B749" s="198">
        <v>3000</v>
      </c>
      <c r="C749" s="238" t="s">
        <v>201</v>
      </c>
      <c r="D749" s="237">
        <v>0</v>
      </c>
    </row>
    <row r="750" spans="1:4" ht="12" customHeight="1" x14ac:dyDescent="0.25">
      <c r="A750" s="235"/>
      <c r="B750" s="198">
        <v>4000</v>
      </c>
      <c r="C750" s="239" t="s">
        <v>202</v>
      </c>
      <c r="D750" s="237">
        <v>0</v>
      </c>
    </row>
    <row r="751" spans="1:4" ht="12" customHeight="1" x14ac:dyDescent="0.25">
      <c r="A751" s="235"/>
      <c r="B751" s="198">
        <v>5000</v>
      </c>
      <c r="C751" s="199" t="s">
        <v>203</v>
      </c>
      <c r="D751" s="240">
        <v>5750</v>
      </c>
    </row>
    <row r="752" spans="1:4" ht="12" customHeight="1" x14ac:dyDescent="0.25">
      <c r="A752" s="235"/>
      <c r="B752" s="198">
        <v>6000</v>
      </c>
      <c r="C752" s="199" t="s">
        <v>204</v>
      </c>
      <c r="D752" s="237">
        <v>320503</v>
      </c>
    </row>
    <row r="753" spans="1:4" ht="12" customHeight="1" x14ac:dyDescent="0.25">
      <c r="A753" s="235"/>
      <c r="B753" s="198">
        <v>7000</v>
      </c>
      <c r="C753" s="199" t="s">
        <v>205</v>
      </c>
      <c r="D753" s="237">
        <v>0</v>
      </c>
    </row>
    <row r="754" spans="1:4" ht="12" customHeight="1" x14ac:dyDescent="0.25">
      <c r="A754" s="235"/>
      <c r="B754" s="241">
        <v>8000</v>
      </c>
      <c r="C754" s="242" t="s">
        <v>206</v>
      </c>
      <c r="D754" s="220">
        <v>0</v>
      </c>
    </row>
    <row r="755" spans="1:4" ht="12" customHeight="1" x14ac:dyDescent="0.25">
      <c r="A755" s="266">
        <v>10.6</v>
      </c>
      <c r="B755" s="244"/>
      <c r="C755" s="245" t="s">
        <v>334</v>
      </c>
      <c r="D755" s="246">
        <v>389800</v>
      </c>
    </row>
    <row r="756" spans="1:4" ht="12" customHeight="1" x14ac:dyDescent="0.25">
      <c r="A756" s="228"/>
      <c r="B756" s="229"/>
      <c r="C756" s="230" t="s">
        <v>198</v>
      </c>
      <c r="D756" s="231">
        <v>389800</v>
      </c>
    </row>
    <row r="757" spans="1:4" ht="12" customHeight="1" x14ac:dyDescent="0.25">
      <c r="A757" s="228"/>
      <c r="B757" s="232">
        <v>1000</v>
      </c>
      <c r="C757" s="233" t="s">
        <v>199</v>
      </c>
      <c r="D757" s="234">
        <v>0</v>
      </c>
    </row>
    <row r="758" spans="1:4" ht="12" customHeight="1" x14ac:dyDescent="0.25">
      <c r="A758" s="235"/>
      <c r="B758" s="236">
        <v>2000</v>
      </c>
      <c r="C758" s="219" t="s">
        <v>200</v>
      </c>
      <c r="D758" s="237">
        <v>0</v>
      </c>
    </row>
    <row r="759" spans="1:4" ht="12" customHeight="1" x14ac:dyDescent="0.25">
      <c r="A759" s="235"/>
      <c r="B759" s="198">
        <v>3000</v>
      </c>
      <c r="C759" s="238" t="s">
        <v>201</v>
      </c>
      <c r="D759" s="237">
        <v>0</v>
      </c>
    </row>
    <row r="760" spans="1:4" ht="12" customHeight="1" x14ac:dyDescent="0.25">
      <c r="A760" s="235"/>
      <c r="B760" s="198">
        <v>4000</v>
      </c>
      <c r="C760" s="239" t="s">
        <v>202</v>
      </c>
      <c r="D760" s="237">
        <v>0</v>
      </c>
    </row>
    <row r="761" spans="1:4" ht="12" customHeight="1" x14ac:dyDescent="0.25">
      <c r="A761" s="235"/>
      <c r="B761" s="198">
        <v>5000</v>
      </c>
      <c r="C761" s="199" t="s">
        <v>203</v>
      </c>
      <c r="D761" s="240">
        <v>0</v>
      </c>
    </row>
    <row r="762" spans="1:4" ht="12" customHeight="1" x14ac:dyDescent="0.25">
      <c r="A762" s="235"/>
      <c r="B762" s="198">
        <v>6000</v>
      </c>
      <c r="C762" s="199" t="s">
        <v>204</v>
      </c>
      <c r="D762" s="237">
        <v>389800</v>
      </c>
    </row>
    <row r="763" spans="1:4" ht="12" customHeight="1" x14ac:dyDescent="0.25">
      <c r="A763" s="235"/>
      <c r="B763" s="198">
        <v>7000</v>
      </c>
      <c r="C763" s="199" t="s">
        <v>205</v>
      </c>
      <c r="D763" s="237">
        <v>0</v>
      </c>
    </row>
    <row r="764" spans="1:4" ht="12" customHeight="1" x14ac:dyDescent="0.25">
      <c r="A764" s="235"/>
      <c r="B764" s="241">
        <v>8000</v>
      </c>
      <c r="C764" s="242" t="s">
        <v>206</v>
      </c>
      <c r="D764" s="220">
        <v>0</v>
      </c>
    </row>
    <row r="765" spans="1:4" ht="12" customHeight="1" x14ac:dyDescent="0.25">
      <c r="A765" s="266">
        <v>10.7</v>
      </c>
      <c r="B765" s="244"/>
      <c r="C765" s="245" t="s">
        <v>335</v>
      </c>
      <c r="D765" s="246">
        <v>1366005</v>
      </c>
    </row>
    <row r="766" spans="1:4" ht="12" customHeight="1" x14ac:dyDescent="0.25">
      <c r="A766" s="228"/>
      <c r="B766" s="229"/>
      <c r="C766" s="230" t="s">
        <v>198</v>
      </c>
      <c r="D766" s="231">
        <v>1366005</v>
      </c>
    </row>
    <row r="767" spans="1:4" ht="12" customHeight="1" x14ac:dyDescent="0.25">
      <c r="A767" s="228"/>
      <c r="B767" s="232">
        <v>1000</v>
      </c>
      <c r="C767" s="233" t="s">
        <v>199</v>
      </c>
      <c r="D767" s="234">
        <v>26209</v>
      </c>
    </row>
    <row r="768" spans="1:4" ht="12" customHeight="1" x14ac:dyDescent="0.25">
      <c r="A768" s="235"/>
      <c r="B768" s="236">
        <v>2000</v>
      </c>
      <c r="C768" s="219" t="s">
        <v>200</v>
      </c>
      <c r="D768" s="237">
        <v>646</v>
      </c>
    </row>
    <row r="769" spans="1:4" ht="12" customHeight="1" x14ac:dyDescent="0.25">
      <c r="A769" s="235"/>
      <c r="B769" s="198">
        <v>3000</v>
      </c>
      <c r="C769" s="238" t="s">
        <v>201</v>
      </c>
      <c r="D769" s="237">
        <v>0</v>
      </c>
    </row>
    <row r="770" spans="1:4" ht="12" customHeight="1" x14ac:dyDescent="0.25">
      <c r="A770" s="235"/>
      <c r="B770" s="198">
        <v>4000</v>
      </c>
      <c r="C770" s="239" t="s">
        <v>202</v>
      </c>
      <c r="D770" s="237">
        <v>0</v>
      </c>
    </row>
    <row r="771" spans="1:4" ht="12" customHeight="1" x14ac:dyDescent="0.25">
      <c r="A771" s="235"/>
      <c r="B771" s="198">
        <v>5000</v>
      </c>
      <c r="C771" s="199" t="s">
        <v>203</v>
      </c>
      <c r="D771" s="240">
        <v>0</v>
      </c>
    </row>
    <row r="772" spans="1:4" ht="12" customHeight="1" x14ac:dyDescent="0.25">
      <c r="A772" s="235"/>
      <c r="B772" s="198">
        <v>6000</v>
      </c>
      <c r="C772" s="199" t="s">
        <v>204</v>
      </c>
      <c r="D772" s="237">
        <v>1310839</v>
      </c>
    </row>
    <row r="773" spans="1:4" ht="12" customHeight="1" x14ac:dyDescent="0.25">
      <c r="A773" s="235"/>
      <c r="B773" s="198">
        <v>7000</v>
      </c>
      <c r="C773" s="199" t="s">
        <v>205</v>
      </c>
      <c r="D773" s="237">
        <v>28311</v>
      </c>
    </row>
    <row r="774" spans="1:4" ht="12" customHeight="1" x14ac:dyDescent="0.25">
      <c r="A774" s="235"/>
      <c r="B774" s="241">
        <v>8000</v>
      </c>
      <c r="C774" s="242" t="s">
        <v>206</v>
      </c>
      <c r="D774" s="220">
        <v>0</v>
      </c>
    </row>
    <row r="775" spans="1:4" ht="12" customHeight="1" x14ac:dyDescent="0.25">
      <c r="A775" s="266">
        <v>10.9</v>
      </c>
      <c r="B775" s="244"/>
      <c r="C775" s="245" t="s">
        <v>336</v>
      </c>
      <c r="D775" s="246">
        <v>6842823</v>
      </c>
    </row>
    <row r="776" spans="1:4" ht="12" customHeight="1" x14ac:dyDescent="0.25">
      <c r="A776" s="228"/>
      <c r="B776" s="229"/>
      <c r="C776" s="230" t="s">
        <v>198</v>
      </c>
      <c r="D776" s="231">
        <v>2624717</v>
      </c>
    </row>
    <row r="777" spans="1:4" ht="12" customHeight="1" x14ac:dyDescent="0.25">
      <c r="A777" s="228"/>
      <c r="B777" s="232">
        <v>1000</v>
      </c>
      <c r="C777" s="233" t="s">
        <v>199</v>
      </c>
      <c r="D777" s="234">
        <v>1238415</v>
      </c>
    </row>
    <row r="778" spans="1:4" ht="12" customHeight="1" x14ac:dyDescent="0.25">
      <c r="A778" s="235"/>
      <c r="B778" s="236">
        <v>2000</v>
      </c>
      <c r="C778" s="219" t="s">
        <v>200</v>
      </c>
      <c r="D778" s="237">
        <v>364297</v>
      </c>
    </row>
    <row r="779" spans="1:4" ht="12" customHeight="1" x14ac:dyDescent="0.25">
      <c r="A779" s="235"/>
      <c r="B779" s="198">
        <v>3000</v>
      </c>
      <c r="C779" s="238" t="s">
        <v>201</v>
      </c>
      <c r="D779" s="237">
        <v>25846</v>
      </c>
    </row>
    <row r="780" spans="1:4" ht="12" customHeight="1" x14ac:dyDescent="0.25">
      <c r="A780" s="235"/>
      <c r="B780" s="198">
        <v>4000</v>
      </c>
      <c r="C780" s="239" t="s">
        <v>202</v>
      </c>
      <c r="D780" s="237">
        <v>0</v>
      </c>
    </row>
    <row r="781" spans="1:4" ht="12" customHeight="1" x14ac:dyDescent="0.25">
      <c r="A781" s="235"/>
      <c r="B781" s="198">
        <v>5000</v>
      </c>
      <c r="C781" s="199" t="s">
        <v>203</v>
      </c>
      <c r="D781" s="240">
        <v>4218106</v>
      </c>
    </row>
    <row r="782" spans="1:4" ht="12" customHeight="1" x14ac:dyDescent="0.25">
      <c r="A782" s="235"/>
      <c r="B782" s="198">
        <v>6000</v>
      </c>
      <c r="C782" s="199" t="s">
        <v>204</v>
      </c>
      <c r="D782" s="237">
        <v>990559</v>
      </c>
    </row>
    <row r="783" spans="1:4" ht="12" customHeight="1" x14ac:dyDescent="0.25">
      <c r="A783" s="235"/>
      <c r="B783" s="198">
        <v>7000</v>
      </c>
      <c r="C783" s="199" t="s">
        <v>205</v>
      </c>
      <c r="D783" s="237">
        <v>5600</v>
      </c>
    </row>
    <row r="784" spans="1:4" ht="12" customHeight="1" x14ac:dyDescent="0.25">
      <c r="A784" s="235"/>
      <c r="B784" s="241">
        <v>8000</v>
      </c>
      <c r="C784" s="242" t="s">
        <v>206</v>
      </c>
      <c r="D784" s="220">
        <v>0</v>
      </c>
    </row>
    <row r="785" spans="1:4" ht="17.100000000000001" customHeight="1" x14ac:dyDescent="0.25">
      <c r="A785" s="267"/>
      <c r="B785" s="268" t="s">
        <v>337</v>
      </c>
      <c r="C785" s="269"/>
      <c r="D785" s="223">
        <v>118206420</v>
      </c>
    </row>
    <row r="786" spans="1:4" ht="12" customHeight="1" x14ac:dyDescent="0.25">
      <c r="A786" s="228"/>
      <c r="B786" s="229"/>
      <c r="C786" s="230" t="s">
        <v>198</v>
      </c>
      <c r="D786" s="270">
        <v>78552222</v>
      </c>
    </row>
    <row r="787" spans="1:4" ht="12" customHeight="1" x14ac:dyDescent="0.25">
      <c r="A787" s="228"/>
      <c r="B787" s="232">
        <v>1000</v>
      </c>
      <c r="C787" s="233" t="s">
        <v>199</v>
      </c>
      <c r="D787" s="271">
        <v>44771763</v>
      </c>
    </row>
    <row r="788" spans="1:4" ht="12" customHeight="1" x14ac:dyDescent="0.25">
      <c r="A788" s="235"/>
      <c r="B788" s="236">
        <v>2000</v>
      </c>
      <c r="C788" s="219" t="s">
        <v>200</v>
      </c>
      <c r="D788" s="271">
        <v>24921018</v>
      </c>
    </row>
    <row r="789" spans="1:4" ht="12" customHeight="1" x14ac:dyDescent="0.25">
      <c r="A789" s="235"/>
      <c r="B789" s="198">
        <v>3000</v>
      </c>
      <c r="C789" s="238" t="s">
        <v>201</v>
      </c>
      <c r="D789" s="271">
        <v>3038745</v>
      </c>
    </row>
    <row r="790" spans="1:4" ht="12" customHeight="1" x14ac:dyDescent="0.25">
      <c r="A790" s="235"/>
      <c r="B790" s="198">
        <v>4000</v>
      </c>
      <c r="C790" s="239" t="s">
        <v>202</v>
      </c>
      <c r="D790" s="271">
        <v>168895</v>
      </c>
    </row>
    <row r="791" spans="1:4" ht="12" customHeight="1" x14ac:dyDescent="0.25">
      <c r="A791" s="235"/>
      <c r="B791" s="198">
        <v>5000</v>
      </c>
      <c r="C791" s="199" t="s">
        <v>203</v>
      </c>
      <c r="D791" s="271">
        <v>39654198</v>
      </c>
    </row>
    <row r="792" spans="1:4" ht="12" customHeight="1" x14ac:dyDescent="0.25">
      <c r="A792" s="235"/>
      <c r="B792" s="198">
        <v>6000</v>
      </c>
      <c r="C792" s="199" t="s">
        <v>204</v>
      </c>
      <c r="D792" s="271">
        <v>3696968</v>
      </c>
    </row>
    <row r="793" spans="1:4" ht="12" customHeight="1" x14ac:dyDescent="0.25">
      <c r="A793" s="235"/>
      <c r="B793" s="198">
        <v>7000</v>
      </c>
      <c r="C793" s="199" t="s">
        <v>205</v>
      </c>
      <c r="D793" s="271">
        <v>1954833</v>
      </c>
    </row>
    <row r="794" spans="1:4" ht="12" customHeight="1" outlineLevel="1" x14ac:dyDescent="0.25">
      <c r="A794" s="235"/>
      <c r="B794" s="241">
        <v>8000</v>
      </c>
      <c r="C794" s="242" t="s">
        <v>206</v>
      </c>
      <c r="D794" s="271">
        <v>0</v>
      </c>
    </row>
    <row r="795" spans="1:4" ht="17.100000000000001" customHeight="1" x14ac:dyDescent="0.25">
      <c r="A795" s="267"/>
      <c r="B795" s="272"/>
      <c r="C795" s="269" t="s">
        <v>338</v>
      </c>
      <c r="D795" s="273">
        <v>-10497871</v>
      </c>
    </row>
    <row r="796" spans="1:4" ht="12" customHeight="1" x14ac:dyDescent="0.25">
      <c r="A796" s="235"/>
      <c r="B796" s="198">
        <v>9700</v>
      </c>
      <c r="C796" s="199" t="s">
        <v>339</v>
      </c>
      <c r="D796" s="200">
        <v>-11623843</v>
      </c>
    </row>
    <row r="797" spans="1:4" ht="12" customHeight="1" x14ac:dyDescent="0.25">
      <c r="A797" s="235"/>
      <c r="B797" s="274" t="s">
        <v>340</v>
      </c>
      <c r="C797" s="275" t="s">
        <v>341</v>
      </c>
      <c r="D797" s="276">
        <v>-15120502</v>
      </c>
    </row>
    <row r="798" spans="1:4" ht="12" customHeight="1" outlineLevel="1" x14ac:dyDescent="0.25">
      <c r="A798" s="235"/>
      <c r="B798" s="274" t="s">
        <v>342</v>
      </c>
      <c r="C798" s="275" t="s">
        <v>343</v>
      </c>
      <c r="D798" s="276">
        <v>3496659</v>
      </c>
    </row>
    <row r="799" spans="1:4" ht="12" customHeight="1" x14ac:dyDescent="0.25">
      <c r="A799" s="277"/>
      <c r="B799" s="198">
        <v>9800</v>
      </c>
      <c r="C799" s="199" t="s">
        <v>344</v>
      </c>
      <c r="D799" s="200">
        <v>0</v>
      </c>
    </row>
    <row r="800" spans="1:4" ht="12" customHeight="1" outlineLevel="1" x14ac:dyDescent="0.25">
      <c r="A800" s="277"/>
      <c r="B800" s="278">
        <v>9810</v>
      </c>
      <c r="C800" s="203" t="s">
        <v>345</v>
      </c>
      <c r="D800" s="276">
        <v>0</v>
      </c>
    </row>
    <row r="801" spans="1:4" ht="12" customHeight="1" x14ac:dyDescent="0.25">
      <c r="A801" s="277"/>
      <c r="B801" s="278">
        <v>9820</v>
      </c>
      <c r="C801" s="203" t="s">
        <v>346</v>
      </c>
      <c r="D801" s="276">
        <v>0</v>
      </c>
    </row>
    <row r="802" spans="1:4" ht="12" customHeight="1" collapsed="1" x14ac:dyDescent="0.25">
      <c r="A802" s="277"/>
      <c r="B802" s="198">
        <v>9900</v>
      </c>
      <c r="C802" s="199" t="s">
        <v>347</v>
      </c>
      <c r="D802" s="200">
        <v>1125972</v>
      </c>
    </row>
    <row r="803" spans="1:4" ht="12" customHeight="1" outlineLevel="1" x14ac:dyDescent="0.25">
      <c r="A803" s="277"/>
      <c r="B803" s="274" t="s">
        <v>348</v>
      </c>
      <c r="C803" s="203" t="s">
        <v>349</v>
      </c>
      <c r="D803" s="276">
        <v>1125972</v>
      </c>
    </row>
    <row r="804" spans="1:4" ht="12" customHeight="1" outlineLevel="1" x14ac:dyDescent="0.25">
      <c r="A804" s="277"/>
      <c r="B804" s="278">
        <v>9930</v>
      </c>
      <c r="C804" s="217" t="s">
        <v>350</v>
      </c>
      <c r="D804" s="276">
        <v>0</v>
      </c>
    </row>
    <row r="805" spans="1:4" ht="12" customHeight="1" x14ac:dyDescent="0.25">
      <c r="A805" s="277"/>
      <c r="B805" s="279">
        <v>9950</v>
      </c>
      <c r="C805" s="203" t="s">
        <v>351</v>
      </c>
      <c r="D805" s="276">
        <v>0</v>
      </c>
    </row>
    <row r="806" spans="1:4" ht="17.100000000000001" customHeight="1" x14ac:dyDescent="0.25">
      <c r="A806" s="280"/>
      <c r="B806" s="281"/>
      <c r="C806" s="282" t="s">
        <v>352</v>
      </c>
      <c r="D806" s="283">
        <v>107708549</v>
      </c>
    </row>
    <row r="807" spans="1:4" ht="17.100000000000001" customHeight="1" x14ac:dyDescent="0.25">
      <c r="A807" s="284"/>
      <c r="B807" s="285"/>
      <c r="C807" s="286" t="s">
        <v>353</v>
      </c>
      <c r="D807" s="287">
        <v>17582477</v>
      </c>
    </row>
    <row r="808" spans="1:4" ht="17.100000000000001" customHeight="1" x14ac:dyDescent="0.25">
      <c r="A808" s="288"/>
      <c r="B808" s="289"/>
      <c r="C808" s="290" t="s">
        <v>354</v>
      </c>
      <c r="D808" s="291">
        <v>799219</v>
      </c>
    </row>
    <row r="809" spans="1:4" x14ac:dyDescent="0.25">
      <c r="A809" s="292"/>
      <c r="B809" s="292"/>
      <c r="C809" s="293"/>
      <c r="D809" s="294"/>
    </row>
    <row r="810" spans="1:4" x14ac:dyDescent="0.25">
      <c r="A810" s="292"/>
      <c r="B810" s="292"/>
      <c r="C810" s="293"/>
      <c r="D810" s="294"/>
    </row>
    <row r="811" spans="1:4" x14ac:dyDescent="0.25">
      <c r="A811" s="292"/>
      <c r="B811" s="292"/>
      <c r="C811" s="293"/>
      <c r="D811" s="294"/>
    </row>
    <row r="812" spans="1:4" x14ac:dyDescent="0.25">
      <c r="A812" s="292"/>
      <c r="B812" s="292"/>
      <c r="C812" s="293"/>
      <c r="D812" s="294"/>
    </row>
    <row r="813" spans="1:4" x14ac:dyDescent="0.25">
      <c r="A813" s="292"/>
      <c r="B813" s="292"/>
      <c r="C813" s="293"/>
      <c r="D813" s="294"/>
    </row>
    <row r="814" spans="1:4" x14ac:dyDescent="0.25">
      <c r="A814" s="292"/>
      <c r="B814" s="292"/>
      <c r="C814" s="293"/>
      <c r="D814" s="294"/>
    </row>
    <row r="815" spans="1:4" x14ac:dyDescent="0.25">
      <c r="A815" s="292"/>
      <c r="B815" s="292"/>
      <c r="C815" s="293"/>
      <c r="D815" s="294"/>
    </row>
    <row r="816" spans="1:4" x14ac:dyDescent="0.25">
      <c r="A816" s="292"/>
      <c r="B816" s="292"/>
      <c r="C816" s="293"/>
      <c r="D816" s="294"/>
    </row>
    <row r="817" spans="1:4" x14ac:dyDescent="0.25">
      <c r="A817" s="292"/>
      <c r="B817" s="292"/>
      <c r="C817" s="293"/>
      <c r="D817" s="294"/>
    </row>
    <row r="818" spans="1:4" x14ac:dyDescent="0.25">
      <c r="A818" s="292"/>
      <c r="B818" s="292"/>
      <c r="C818" s="293"/>
      <c r="D818" s="294"/>
    </row>
    <row r="819" spans="1:4" x14ac:dyDescent="0.25">
      <c r="A819" s="292"/>
      <c r="B819" s="292"/>
      <c r="C819" s="293"/>
      <c r="D819" s="294"/>
    </row>
    <row r="820" spans="1:4" x14ac:dyDescent="0.25">
      <c r="C820" s="293"/>
      <c r="D820" s="294"/>
    </row>
    <row r="821" spans="1:4" x14ac:dyDescent="0.25">
      <c r="C821" s="293"/>
      <c r="D821" s="294"/>
    </row>
    <row r="822" spans="1:4" x14ac:dyDescent="0.25">
      <c r="C822" s="293"/>
      <c r="D822" s="294"/>
    </row>
    <row r="823" spans="1:4" x14ac:dyDescent="0.25">
      <c r="C823" s="293"/>
      <c r="D823" s="294"/>
    </row>
    <row r="824" spans="1:4" x14ac:dyDescent="0.25">
      <c r="C824" s="293"/>
      <c r="D824" s="294"/>
    </row>
  </sheetData>
  <mergeCells count="3">
    <mergeCell ref="A6:D6"/>
    <mergeCell ref="A7:D7"/>
    <mergeCell ref="A8:D8"/>
  </mergeCells>
  <pageMargins left="1.1023622047244095" right="0.70866141732283472" top="0.74803149606299213" bottom="0.74803149606299213" header="0.31496062992125984" footer="0.31496062992125984"/>
  <pageSetup paperSize="9" scale="7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140FB-A317-4BFC-92DF-2CF22114FF7F}">
  <sheetPr>
    <pageSetUpPr fitToPage="1"/>
  </sheetPr>
  <dimension ref="A1:D796"/>
  <sheetViews>
    <sheetView workbookViewId="0">
      <pane ySplit="10" topLeftCell="A783" activePane="bottomLeft" state="frozen"/>
      <selection pane="bottomLeft" activeCell="I53" sqref="I53:I54"/>
    </sheetView>
  </sheetViews>
  <sheetFormatPr defaultRowHeight="15" outlineLevelRow="1" x14ac:dyDescent="0.25"/>
  <cols>
    <col min="1" max="1" width="10.7109375" customWidth="1"/>
    <col min="2" max="2" width="12.7109375" customWidth="1"/>
    <col min="3" max="3" width="68" customWidth="1"/>
    <col min="4" max="4" width="16.28515625" style="94" customWidth="1"/>
  </cols>
  <sheetData>
    <row r="1" spans="1:4" x14ac:dyDescent="0.25">
      <c r="C1" s="5" t="s">
        <v>120</v>
      </c>
    </row>
    <row r="2" spans="1:4" x14ac:dyDescent="0.25">
      <c r="C2" s="5" t="s">
        <v>366</v>
      </c>
    </row>
    <row r="3" spans="1:4" x14ac:dyDescent="0.25">
      <c r="C3" s="5" t="s">
        <v>364</v>
      </c>
    </row>
    <row r="4" spans="1:4" x14ac:dyDescent="0.25">
      <c r="C4" s="5" t="s">
        <v>365</v>
      </c>
    </row>
    <row r="5" spans="1:4" x14ac:dyDescent="0.25">
      <c r="D5" s="5"/>
    </row>
    <row r="6" spans="1:4" ht="12" customHeight="1" x14ac:dyDescent="0.25">
      <c r="A6" s="296" t="s">
        <v>121</v>
      </c>
      <c r="B6" s="296"/>
      <c r="C6" s="296"/>
      <c r="D6" s="296"/>
    </row>
    <row r="7" spans="1:4" ht="12" customHeight="1" x14ac:dyDescent="0.25">
      <c r="A7" s="296" t="s">
        <v>122</v>
      </c>
      <c r="B7" s="296"/>
      <c r="C7" s="296"/>
      <c r="D7" s="296"/>
    </row>
    <row r="8" spans="1:4" ht="12" customHeight="1" x14ac:dyDescent="0.25">
      <c r="A8" s="297" t="s">
        <v>123</v>
      </c>
      <c r="B8" s="297"/>
      <c r="C8" s="297"/>
      <c r="D8" s="297"/>
    </row>
    <row r="9" spans="1:4" ht="12" customHeight="1" x14ac:dyDescent="0.25">
      <c r="A9" s="187"/>
      <c r="B9" s="187"/>
      <c r="C9" s="187"/>
      <c r="D9" s="188"/>
    </row>
    <row r="10" spans="1:4" ht="50.1" customHeight="1" x14ac:dyDescent="0.25">
      <c r="A10" s="318" t="s">
        <v>124</v>
      </c>
      <c r="B10" s="189" t="s">
        <v>125</v>
      </c>
      <c r="C10" s="189" t="s">
        <v>126</v>
      </c>
      <c r="D10" s="190" t="s">
        <v>127</v>
      </c>
    </row>
    <row r="11" spans="1:4" ht="15" customHeight="1" x14ac:dyDescent="0.25">
      <c r="A11" s="191">
        <v>1</v>
      </c>
      <c r="B11" s="192">
        <v>2</v>
      </c>
      <c r="C11" s="193">
        <v>3</v>
      </c>
      <c r="D11" s="194">
        <v>4</v>
      </c>
    </row>
    <row r="12" spans="1:4" ht="17.100000000000001" customHeight="1" x14ac:dyDescent="0.25">
      <c r="A12" s="195"/>
      <c r="B12" s="195"/>
      <c r="C12" s="196" t="s">
        <v>128</v>
      </c>
      <c r="D12" s="197">
        <v>21090</v>
      </c>
    </row>
    <row r="13" spans="1:4" ht="12" hidden="1" customHeight="1" outlineLevel="1" x14ac:dyDescent="0.25">
      <c r="A13" s="198" t="s">
        <v>129</v>
      </c>
      <c r="B13" s="198"/>
      <c r="C13" s="199" t="s">
        <v>130</v>
      </c>
      <c r="D13" s="200">
        <v>0</v>
      </c>
    </row>
    <row r="14" spans="1:4" ht="12" hidden="1" customHeight="1" outlineLevel="1" x14ac:dyDescent="0.25">
      <c r="A14" s="201"/>
      <c r="B14" s="202" t="s">
        <v>131</v>
      </c>
      <c r="C14" s="203" t="s">
        <v>132</v>
      </c>
      <c r="D14" s="204">
        <v>0</v>
      </c>
    </row>
    <row r="15" spans="1:4" ht="12" hidden="1" customHeight="1" outlineLevel="1" x14ac:dyDescent="0.25">
      <c r="A15" s="201"/>
      <c r="B15" s="202" t="s">
        <v>133</v>
      </c>
      <c r="C15" s="203" t="s">
        <v>134</v>
      </c>
      <c r="D15" s="204">
        <v>0</v>
      </c>
    </row>
    <row r="16" spans="1:4" ht="12" hidden="1" customHeight="1" outlineLevel="1" x14ac:dyDescent="0.25">
      <c r="A16" s="201"/>
      <c r="B16" s="202" t="s">
        <v>135</v>
      </c>
      <c r="C16" s="203" t="s">
        <v>136</v>
      </c>
      <c r="D16" s="204">
        <v>0</v>
      </c>
    </row>
    <row r="17" spans="1:4" ht="12" hidden="1" customHeight="1" outlineLevel="1" x14ac:dyDescent="0.25">
      <c r="A17" s="201"/>
      <c r="B17" s="202" t="s">
        <v>137</v>
      </c>
      <c r="C17" s="203" t="s">
        <v>138</v>
      </c>
      <c r="D17" s="204">
        <v>0</v>
      </c>
    </row>
    <row r="18" spans="1:4" ht="12" hidden="1" customHeight="1" outlineLevel="1" x14ac:dyDescent="0.25">
      <c r="A18" s="201"/>
      <c r="B18" s="202" t="s">
        <v>139</v>
      </c>
      <c r="C18" s="203" t="s">
        <v>140</v>
      </c>
      <c r="D18" s="204">
        <v>0</v>
      </c>
    </row>
    <row r="19" spans="1:4" ht="12" hidden="1" customHeight="1" outlineLevel="1" x14ac:dyDescent="0.25">
      <c r="A19" s="201"/>
      <c r="B19" s="202" t="s">
        <v>141</v>
      </c>
      <c r="C19" s="203" t="s">
        <v>142</v>
      </c>
      <c r="D19" s="204">
        <v>0</v>
      </c>
    </row>
    <row r="20" spans="1:4" ht="12" hidden="1" customHeight="1" outlineLevel="1" x14ac:dyDescent="0.25">
      <c r="A20" s="201"/>
      <c r="B20" s="205" t="s">
        <v>143</v>
      </c>
      <c r="C20" s="206" t="s">
        <v>144</v>
      </c>
      <c r="D20" s="204">
        <v>0</v>
      </c>
    </row>
    <row r="21" spans="1:4" ht="12" hidden="1" customHeight="1" outlineLevel="1" x14ac:dyDescent="0.25">
      <c r="A21" s="201"/>
      <c r="B21" s="205" t="s">
        <v>145</v>
      </c>
      <c r="C21" s="206" t="s">
        <v>146</v>
      </c>
      <c r="D21" s="204">
        <v>0</v>
      </c>
    </row>
    <row r="22" spans="1:4" ht="12" hidden="1" customHeight="1" outlineLevel="1" x14ac:dyDescent="0.25">
      <c r="A22" s="201"/>
      <c r="B22" s="202" t="s">
        <v>147</v>
      </c>
      <c r="C22" s="203" t="s">
        <v>148</v>
      </c>
      <c r="D22" s="204">
        <v>0</v>
      </c>
    </row>
    <row r="23" spans="1:4" ht="12" hidden="1" customHeight="1" outlineLevel="1" x14ac:dyDescent="0.25">
      <c r="A23" s="201"/>
      <c r="B23" s="202" t="s">
        <v>149</v>
      </c>
      <c r="C23" s="203" t="s">
        <v>150</v>
      </c>
      <c r="D23" s="204">
        <v>0</v>
      </c>
    </row>
    <row r="24" spans="1:4" ht="12" hidden="1" customHeight="1" outlineLevel="1" x14ac:dyDescent="0.25">
      <c r="A24" s="198" t="s">
        <v>151</v>
      </c>
      <c r="B24" s="198"/>
      <c r="C24" s="199" t="s">
        <v>152</v>
      </c>
      <c r="D24" s="200">
        <v>0</v>
      </c>
    </row>
    <row r="25" spans="1:4" ht="12" hidden="1" customHeight="1" outlineLevel="1" x14ac:dyDescent="0.25">
      <c r="A25" s="207"/>
      <c r="B25" s="205" t="s">
        <v>153</v>
      </c>
      <c r="C25" s="206" t="s">
        <v>154</v>
      </c>
      <c r="D25" s="204">
        <v>0</v>
      </c>
    </row>
    <row r="26" spans="1:4" ht="12" hidden="1" customHeight="1" outlineLevel="1" x14ac:dyDescent="0.25">
      <c r="A26" s="207"/>
      <c r="B26" s="205" t="s">
        <v>155</v>
      </c>
      <c r="C26" s="206" t="s">
        <v>156</v>
      </c>
      <c r="D26" s="204">
        <v>0</v>
      </c>
    </row>
    <row r="27" spans="1:4" ht="12" hidden="1" customHeight="1" outlineLevel="1" x14ac:dyDescent="0.25">
      <c r="A27" s="201"/>
      <c r="B27" s="202" t="s">
        <v>157</v>
      </c>
      <c r="C27" s="208" t="s">
        <v>158</v>
      </c>
      <c r="D27" s="204">
        <v>0</v>
      </c>
    </row>
    <row r="28" spans="1:4" ht="12" hidden="1" customHeight="1" outlineLevel="1" x14ac:dyDescent="0.25">
      <c r="A28" s="201"/>
      <c r="B28" s="202" t="s">
        <v>159</v>
      </c>
      <c r="C28" s="208" t="s">
        <v>160</v>
      </c>
      <c r="D28" s="204">
        <v>0</v>
      </c>
    </row>
    <row r="29" spans="1:4" ht="12" hidden="1" customHeight="1" outlineLevel="1" x14ac:dyDescent="0.25">
      <c r="A29" s="201"/>
      <c r="B29" s="202" t="s">
        <v>161</v>
      </c>
      <c r="C29" s="203" t="s">
        <v>162</v>
      </c>
      <c r="D29" s="204">
        <v>0</v>
      </c>
    </row>
    <row r="30" spans="1:4" ht="12" hidden="1" customHeight="1" outlineLevel="1" x14ac:dyDescent="0.25">
      <c r="A30" s="201"/>
      <c r="B30" s="202" t="s">
        <v>163</v>
      </c>
      <c r="C30" s="203" t="s">
        <v>164</v>
      </c>
      <c r="D30" s="204">
        <v>0</v>
      </c>
    </row>
    <row r="31" spans="1:4" ht="12" hidden="1" customHeight="1" outlineLevel="1" x14ac:dyDescent="0.25">
      <c r="A31" s="201"/>
      <c r="B31" s="202" t="s">
        <v>165</v>
      </c>
      <c r="C31" s="203" t="s">
        <v>166</v>
      </c>
      <c r="D31" s="204">
        <v>0</v>
      </c>
    </row>
    <row r="32" spans="1:4" ht="12" hidden="1" customHeight="1" outlineLevel="1" x14ac:dyDescent="0.25">
      <c r="A32" s="201"/>
      <c r="B32" s="202" t="s">
        <v>167</v>
      </c>
      <c r="C32" s="203" t="s">
        <v>168</v>
      </c>
      <c r="D32" s="204">
        <v>0</v>
      </c>
    </row>
    <row r="33" spans="1:4" ht="12" hidden="1" customHeight="1" outlineLevel="1" x14ac:dyDescent="0.25">
      <c r="A33" s="201"/>
      <c r="B33" s="209">
        <v>10.1</v>
      </c>
      <c r="C33" s="203" t="s">
        <v>169</v>
      </c>
      <c r="D33" s="204">
        <v>0</v>
      </c>
    </row>
    <row r="34" spans="1:4" ht="12" hidden="1" customHeight="1" outlineLevel="1" x14ac:dyDescent="0.25">
      <c r="A34" s="201"/>
      <c r="B34" s="210">
        <v>12.2</v>
      </c>
      <c r="C34" s="206" t="s">
        <v>170</v>
      </c>
      <c r="D34" s="204">
        <v>0</v>
      </c>
    </row>
    <row r="35" spans="1:4" ht="12" hidden="1" customHeight="1" outlineLevel="1" x14ac:dyDescent="0.25">
      <c r="A35" s="201"/>
      <c r="B35" s="211">
        <v>12.3</v>
      </c>
      <c r="C35" s="208" t="s">
        <v>171</v>
      </c>
      <c r="D35" s="204">
        <v>0</v>
      </c>
    </row>
    <row r="36" spans="1:4" ht="12" hidden="1" customHeight="1" outlineLevel="1" x14ac:dyDescent="0.25">
      <c r="A36" s="201"/>
      <c r="B36" s="212">
        <v>13.1</v>
      </c>
      <c r="C36" s="206" t="s">
        <v>172</v>
      </c>
      <c r="D36" s="204">
        <v>0</v>
      </c>
    </row>
    <row r="37" spans="1:4" ht="12" hidden="1" customHeight="1" outlineLevel="1" x14ac:dyDescent="0.25">
      <c r="A37" s="201"/>
      <c r="B37" s="212">
        <v>13.2</v>
      </c>
      <c r="C37" s="206" t="s">
        <v>173</v>
      </c>
      <c r="D37" s="204">
        <v>0</v>
      </c>
    </row>
    <row r="38" spans="1:4" ht="12" hidden="1" customHeight="1" outlineLevel="1" x14ac:dyDescent="0.25">
      <c r="A38" s="201"/>
      <c r="B38" s="212">
        <v>13.4</v>
      </c>
      <c r="C38" s="206" t="s">
        <v>174</v>
      </c>
      <c r="D38" s="204">
        <v>0</v>
      </c>
    </row>
    <row r="39" spans="1:4" ht="12" hidden="1" customHeight="1" outlineLevel="1" x14ac:dyDescent="0.25">
      <c r="A39" s="198" t="s">
        <v>175</v>
      </c>
      <c r="B39" s="213"/>
      <c r="C39" s="199" t="s">
        <v>176</v>
      </c>
      <c r="D39" s="200">
        <v>0</v>
      </c>
    </row>
    <row r="40" spans="1:4" ht="12" hidden="1" customHeight="1" outlineLevel="1" x14ac:dyDescent="0.25">
      <c r="A40" s="201"/>
      <c r="B40" s="209">
        <v>21.3</v>
      </c>
      <c r="C40" s="208" t="s">
        <v>177</v>
      </c>
      <c r="D40" s="204">
        <v>0</v>
      </c>
    </row>
    <row r="41" spans="1:4" ht="12" hidden="1" customHeight="1" outlineLevel="1" x14ac:dyDescent="0.25">
      <c r="A41" s="201"/>
      <c r="B41" s="209">
        <v>21.4</v>
      </c>
      <c r="C41" s="208" t="s">
        <v>178</v>
      </c>
      <c r="D41" s="204">
        <v>0</v>
      </c>
    </row>
    <row r="42" spans="1:4" ht="12" hidden="1" customHeight="1" outlineLevel="1" x14ac:dyDescent="0.25">
      <c r="A42" s="198" t="s">
        <v>179</v>
      </c>
      <c r="B42" s="213"/>
      <c r="C42" s="199" t="s">
        <v>180</v>
      </c>
      <c r="D42" s="200">
        <v>0</v>
      </c>
    </row>
    <row r="43" spans="1:4" ht="12" hidden="1" customHeight="1" outlineLevel="1" x14ac:dyDescent="0.25">
      <c r="A43" s="201"/>
      <c r="B43" s="211">
        <v>21.1</v>
      </c>
      <c r="C43" s="208" t="s">
        <v>181</v>
      </c>
      <c r="D43" s="204">
        <v>0</v>
      </c>
    </row>
    <row r="44" spans="1:4" ht="23.25" hidden="1" customHeight="1" outlineLevel="1" x14ac:dyDescent="0.25">
      <c r="A44" s="198" t="s">
        <v>182</v>
      </c>
      <c r="B44" s="213"/>
      <c r="C44" s="199" t="s">
        <v>183</v>
      </c>
      <c r="D44" s="200">
        <v>0</v>
      </c>
    </row>
    <row r="45" spans="1:4" ht="12" hidden="1" customHeight="1" outlineLevel="1" x14ac:dyDescent="0.25">
      <c r="A45" s="201"/>
      <c r="B45" s="211">
        <v>17.2</v>
      </c>
      <c r="C45" s="214" t="s">
        <v>184</v>
      </c>
      <c r="D45" s="204">
        <v>0</v>
      </c>
    </row>
    <row r="46" spans="1:4" ht="12" hidden="1" customHeight="1" outlineLevel="1" x14ac:dyDescent="0.25">
      <c r="A46" s="201"/>
      <c r="B46" s="215">
        <v>18.62</v>
      </c>
      <c r="C46" s="216" t="s">
        <v>185</v>
      </c>
      <c r="D46" s="204">
        <v>0</v>
      </c>
    </row>
    <row r="47" spans="1:4" ht="27" hidden="1" customHeight="1" outlineLevel="1" x14ac:dyDescent="0.25">
      <c r="A47" s="201"/>
      <c r="B47" s="215">
        <v>18.63</v>
      </c>
      <c r="C47" s="216" t="s">
        <v>186</v>
      </c>
      <c r="D47" s="204">
        <v>0</v>
      </c>
    </row>
    <row r="48" spans="1:4" ht="27" hidden="1" customHeight="1" outlineLevel="1" x14ac:dyDescent="0.25">
      <c r="A48" s="201"/>
      <c r="B48" s="215">
        <v>18.64</v>
      </c>
      <c r="C48" s="216" t="s">
        <v>187</v>
      </c>
      <c r="D48" s="204">
        <v>0</v>
      </c>
    </row>
    <row r="49" spans="1:4" ht="27" hidden="1" customHeight="1" outlineLevel="1" x14ac:dyDescent="0.25">
      <c r="A49" s="201"/>
      <c r="B49" s="215">
        <v>18.690000000000001</v>
      </c>
      <c r="C49" s="216"/>
      <c r="D49" s="204">
        <v>0</v>
      </c>
    </row>
    <row r="50" spans="1:4" ht="12" hidden="1" customHeight="1" outlineLevel="1" x14ac:dyDescent="0.25">
      <c r="A50" s="201"/>
      <c r="B50" s="210">
        <v>19.100000000000001</v>
      </c>
      <c r="C50" s="214" t="s">
        <v>188</v>
      </c>
      <c r="D50" s="204">
        <v>0</v>
      </c>
    </row>
    <row r="51" spans="1:4" ht="12" hidden="1" customHeight="1" outlineLevel="1" x14ac:dyDescent="0.25">
      <c r="A51" s="201"/>
      <c r="B51" s="211">
        <v>19.2</v>
      </c>
      <c r="C51" s="208" t="s">
        <v>189</v>
      </c>
      <c r="D51" s="204">
        <v>0</v>
      </c>
    </row>
    <row r="52" spans="1:4" ht="29.25" hidden="1" customHeight="1" outlineLevel="1" x14ac:dyDescent="0.25">
      <c r="A52" s="201"/>
      <c r="B52" s="211">
        <v>19.3</v>
      </c>
      <c r="C52" s="217" t="s">
        <v>190</v>
      </c>
      <c r="D52" s="204">
        <v>0</v>
      </c>
    </row>
    <row r="53" spans="1:4" collapsed="1" x14ac:dyDescent="0.25">
      <c r="A53" s="218" t="s">
        <v>191</v>
      </c>
      <c r="B53" s="211"/>
      <c r="C53" s="219" t="s">
        <v>192</v>
      </c>
      <c r="D53" s="220">
        <v>21090</v>
      </c>
    </row>
    <row r="54" spans="1:4" x14ac:dyDescent="0.25">
      <c r="A54" s="201"/>
      <c r="B54" s="211">
        <v>23.4</v>
      </c>
      <c r="C54" s="217" t="s">
        <v>193</v>
      </c>
      <c r="D54" s="204">
        <v>20870</v>
      </c>
    </row>
    <row r="55" spans="1:4" x14ac:dyDescent="0.25">
      <c r="A55" s="201"/>
      <c r="B55" s="211">
        <v>24.5</v>
      </c>
      <c r="C55" s="217" t="s">
        <v>194</v>
      </c>
      <c r="D55" s="204">
        <v>220</v>
      </c>
    </row>
    <row r="56" spans="1:4" ht="17.100000000000001" customHeight="1" x14ac:dyDescent="0.25">
      <c r="A56" s="221"/>
      <c r="B56" s="195"/>
      <c r="C56" s="222" t="s">
        <v>195</v>
      </c>
      <c r="D56" s="223">
        <v>545709</v>
      </c>
    </row>
    <row r="57" spans="1:4" ht="17.100000000000001" customHeight="1" x14ac:dyDescent="0.25">
      <c r="A57" s="224" t="s">
        <v>196</v>
      </c>
      <c r="B57" s="225"/>
      <c r="C57" s="226" t="s">
        <v>197</v>
      </c>
      <c r="D57" s="227">
        <v>8134</v>
      </c>
    </row>
    <row r="58" spans="1:4" ht="12" customHeight="1" x14ac:dyDescent="0.25">
      <c r="A58" s="228"/>
      <c r="B58" s="229"/>
      <c r="C58" s="230" t="s">
        <v>198</v>
      </c>
      <c r="D58" s="231">
        <v>5220</v>
      </c>
    </row>
    <row r="59" spans="1:4" ht="12" customHeight="1" x14ac:dyDescent="0.25">
      <c r="A59" s="228"/>
      <c r="B59" s="232">
        <v>1000</v>
      </c>
      <c r="C59" s="233" t="s">
        <v>199</v>
      </c>
      <c r="D59" s="234">
        <v>1000</v>
      </c>
    </row>
    <row r="60" spans="1:4" ht="12" customHeight="1" x14ac:dyDescent="0.25">
      <c r="A60" s="235"/>
      <c r="B60" s="236">
        <v>2000</v>
      </c>
      <c r="C60" s="219" t="s">
        <v>200</v>
      </c>
      <c r="D60" s="237">
        <v>4220</v>
      </c>
    </row>
    <row r="61" spans="1:4" ht="12" customHeight="1" x14ac:dyDescent="0.25">
      <c r="A61" s="235"/>
      <c r="B61" s="198">
        <v>3000</v>
      </c>
      <c r="C61" s="238" t="s">
        <v>201</v>
      </c>
      <c r="D61" s="237">
        <v>0</v>
      </c>
    </row>
    <row r="62" spans="1:4" ht="12" customHeight="1" x14ac:dyDescent="0.25">
      <c r="A62" s="235"/>
      <c r="B62" s="198">
        <v>4000</v>
      </c>
      <c r="C62" s="239" t="s">
        <v>202</v>
      </c>
      <c r="D62" s="237">
        <v>0</v>
      </c>
    </row>
    <row r="63" spans="1:4" ht="12" customHeight="1" x14ac:dyDescent="0.25">
      <c r="A63" s="235"/>
      <c r="B63" s="198">
        <v>5000</v>
      </c>
      <c r="C63" s="199" t="s">
        <v>203</v>
      </c>
      <c r="D63" s="240">
        <v>2914</v>
      </c>
    </row>
    <row r="64" spans="1:4" ht="15.75" customHeight="1" x14ac:dyDescent="0.25">
      <c r="A64" s="235"/>
      <c r="B64" s="198">
        <v>6000</v>
      </c>
      <c r="C64" s="199" t="s">
        <v>204</v>
      </c>
      <c r="D64" s="237">
        <v>0</v>
      </c>
    </row>
    <row r="65" spans="1:4" ht="12" customHeight="1" x14ac:dyDescent="0.25">
      <c r="A65" s="235"/>
      <c r="B65" s="198">
        <v>7000</v>
      </c>
      <c r="C65" s="199" t="s">
        <v>205</v>
      </c>
      <c r="D65" s="237">
        <v>0</v>
      </c>
    </row>
    <row r="66" spans="1:4" ht="12" customHeight="1" x14ac:dyDescent="0.25">
      <c r="A66" s="235"/>
      <c r="B66" s="241">
        <v>8000</v>
      </c>
      <c r="C66" s="242" t="s">
        <v>206</v>
      </c>
      <c r="D66" s="240">
        <v>0</v>
      </c>
    </row>
    <row r="67" spans="1:4" ht="12" customHeight="1" x14ac:dyDescent="0.25">
      <c r="A67" s="243" t="s">
        <v>207</v>
      </c>
      <c r="B67" s="244"/>
      <c r="C67" s="245" t="s">
        <v>208</v>
      </c>
      <c r="D67" s="246">
        <v>8134</v>
      </c>
    </row>
    <row r="68" spans="1:4" ht="12" customHeight="1" x14ac:dyDescent="0.25">
      <c r="A68" s="228"/>
      <c r="B68" s="229"/>
      <c r="C68" s="230" t="s">
        <v>198</v>
      </c>
      <c r="D68" s="231">
        <v>5220</v>
      </c>
    </row>
    <row r="69" spans="1:4" ht="12" customHeight="1" x14ac:dyDescent="0.25">
      <c r="A69" s="228"/>
      <c r="B69" s="232">
        <v>1000</v>
      </c>
      <c r="C69" s="233" t="s">
        <v>199</v>
      </c>
      <c r="D69" s="234">
        <v>1000</v>
      </c>
    </row>
    <row r="70" spans="1:4" ht="12" customHeight="1" x14ac:dyDescent="0.25">
      <c r="A70" s="235"/>
      <c r="B70" s="236">
        <v>2000</v>
      </c>
      <c r="C70" s="219" t="s">
        <v>200</v>
      </c>
      <c r="D70" s="237">
        <v>4220</v>
      </c>
    </row>
    <row r="71" spans="1:4" ht="12" customHeight="1" x14ac:dyDescent="0.25">
      <c r="A71" s="235"/>
      <c r="B71" s="198">
        <v>3000</v>
      </c>
      <c r="C71" s="238" t="s">
        <v>201</v>
      </c>
      <c r="D71" s="237">
        <v>0</v>
      </c>
    </row>
    <row r="72" spans="1:4" ht="12" customHeight="1" x14ac:dyDescent="0.25">
      <c r="A72" s="235"/>
      <c r="B72" s="198">
        <v>4000</v>
      </c>
      <c r="C72" s="239" t="s">
        <v>202</v>
      </c>
      <c r="D72" s="237">
        <v>0</v>
      </c>
    </row>
    <row r="73" spans="1:4" ht="12" customHeight="1" x14ac:dyDescent="0.25">
      <c r="A73" s="235"/>
      <c r="B73" s="198">
        <v>5000</v>
      </c>
      <c r="C73" s="199" t="s">
        <v>203</v>
      </c>
      <c r="D73" s="240">
        <v>2914</v>
      </c>
    </row>
    <row r="74" spans="1:4" ht="12" customHeight="1" x14ac:dyDescent="0.25">
      <c r="A74" s="235"/>
      <c r="B74" s="198">
        <v>6000</v>
      </c>
      <c r="C74" s="199" t="s">
        <v>204</v>
      </c>
      <c r="D74" s="237">
        <v>0</v>
      </c>
    </row>
    <row r="75" spans="1:4" ht="12" customHeight="1" x14ac:dyDescent="0.25">
      <c r="A75" s="235"/>
      <c r="B75" s="198">
        <v>7000</v>
      </c>
      <c r="C75" s="199" t="s">
        <v>205</v>
      </c>
      <c r="D75" s="237">
        <v>0</v>
      </c>
    </row>
    <row r="76" spans="1:4" ht="12" customHeight="1" x14ac:dyDescent="0.25">
      <c r="A76" s="235"/>
      <c r="B76" s="241">
        <v>8000</v>
      </c>
      <c r="C76" s="242" t="s">
        <v>206</v>
      </c>
      <c r="D76" s="240">
        <v>0</v>
      </c>
    </row>
    <row r="77" spans="1:4" ht="12" hidden="1" customHeight="1" outlineLevel="1" x14ac:dyDescent="0.25">
      <c r="A77" s="243" t="s">
        <v>209</v>
      </c>
      <c r="B77" s="244"/>
      <c r="C77" s="245" t="s">
        <v>210</v>
      </c>
      <c r="D77" s="246">
        <v>0</v>
      </c>
    </row>
    <row r="78" spans="1:4" ht="12" hidden="1" customHeight="1" outlineLevel="1" x14ac:dyDescent="0.25">
      <c r="A78" s="228"/>
      <c r="B78" s="229"/>
      <c r="C78" s="230" t="s">
        <v>198</v>
      </c>
      <c r="D78" s="231">
        <v>0</v>
      </c>
    </row>
    <row r="79" spans="1:4" ht="12" hidden="1" customHeight="1" outlineLevel="1" x14ac:dyDescent="0.25">
      <c r="A79" s="228"/>
      <c r="B79" s="232">
        <v>1000</v>
      </c>
      <c r="C79" s="233" t="s">
        <v>199</v>
      </c>
      <c r="D79" s="234">
        <v>0</v>
      </c>
    </row>
    <row r="80" spans="1:4" ht="12" hidden="1" customHeight="1" outlineLevel="1" x14ac:dyDescent="0.25">
      <c r="A80" s="235"/>
      <c r="B80" s="236">
        <v>2000</v>
      </c>
      <c r="C80" s="219" t="s">
        <v>200</v>
      </c>
      <c r="D80" s="237">
        <v>0</v>
      </c>
    </row>
    <row r="81" spans="1:4" ht="12" hidden="1" customHeight="1" outlineLevel="1" x14ac:dyDescent="0.25">
      <c r="A81" s="235"/>
      <c r="B81" s="198">
        <v>3000</v>
      </c>
      <c r="C81" s="238" t="s">
        <v>201</v>
      </c>
      <c r="D81" s="237">
        <v>0</v>
      </c>
    </row>
    <row r="82" spans="1:4" ht="12" hidden="1" customHeight="1" outlineLevel="1" x14ac:dyDescent="0.25">
      <c r="A82" s="235"/>
      <c r="B82" s="198">
        <v>4000</v>
      </c>
      <c r="C82" s="239" t="s">
        <v>202</v>
      </c>
      <c r="D82" s="237">
        <v>0</v>
      </c>
    </row>
    <row r="83" spans="1:4" ht="12" hidden="1" customHeight="1" outlineLevel="1" x14ac:dyDescent="0.25">
      <c r="A83" s="235"/>
      <c r="B83" s="198">
        <v>5000</v>
      </c>
      <c r="C83" s="199" t="s">
        <v>203</v>
      </c>
      <c r="D83" s="240">
        <v>0</v>
      </c>
    </row>
    <row r="84" spans="1:4" ht="12" hidden="1" customHeight="1" outlineLevel="1" x14ac:dyDescent="0.25">
      <c r="A84" s="235"/>
      <c r="B84" s="198">
        <v>6000</v>
      </c>
      <c r="C84" s="199" t="s">
        <v>204</v>
      </c>
      <c r="D84" s="237">
        <v>0</v>
      </c>
    </row>
    <row r="85" spans="1:4" ht="12" hidden="1" customHeight="1" outlineLevel="1" x14ac:dyDescent="0.25">
      <c r="A85" s="235"/>
      <c r="B85" s="198">
        <v>7000</v>
      </c>
      <c r="C85" s="199" t="s">
        <v>205</v>
      </c>
      <c r="D85" s="237">
        <v>0</v>
      </c>
    </row>
    <row r="86" spans="1:4" ht="12" hidden="1" customHeight="1" outlineLevel="1" x14ac:dyDescent="0.25">
      <c r="A86" s="235"/>
      <c r="B86" s="241">
        <v>8000</v>
      </c>
      <c r="C86" s="242" t="s">
        <v>206</v>
      </c>
      <c r="D86" s="240">
        <v>0</v>
      </c>
    </row>
    <row r="87" spans="1:4" ht="23.25" hidden="1" customHeight="1" outlineLevel="1" x14ac:dyDescent="0.25">
      <c r="A87" s="243" t="s">
        <v>211</v>
      </c>
      <c r="B87" s="244"/>
      <c r="C87" s="245" t="s">
        <v>212</v>
      </c>
      <c r="D87" s="246">
        <v>0</v>
      </c>
    </row>
    <row r="88" spans="1:4" ht="12" hidden="1" customHeight="1" outlineLevel="1" x14ac:dyDescent="0.25">
      <c r="A88" s="228"/>
      <c r="B88" s="229"/>
      <c r="C88" s="230" t="s">
        <v>198</v>
      </c>
      <c r="D88" s="231">
        <v>0</v>
      </c>
    </row>
    <row r="89" spans="1:4" ht="12" hidden="1" customHeight="1" outlineLevel="1" x14ac:dyDescent="0.25">
      <c r="A89" s="228"/>
      <c r="B89" s="232">
        <v>1000</v>
      </c>
      <c r="C89" s="233" t="s">
        <v>199</v>
      </c>
      <c r="D89" s="234">
        <v>0</v>
      </c>
    </row>
    <row r="90" spans="1:4" ht="12" hidden="1" customHeight="1" outlineLevel="1" x14ac:dyDescent="0.25">
      <c r="A90" s="235"/>
      <c r="B90" s="236">
        <v>2000</v>
      </c>
      <c r="C90" s="219" t="s">
        <v>200</v>
      </c>
      <c r="D90" s="237">
        <v>0</v>
      </c>
    </row>
    <row r="91" spans="1:4" ht="12" hidden="1" customHeight="1" outlineLevel="1" x14ac:dyDescent="0.25">
      <c r="A91" s="235"/>
      <c r="B91" s="198">
        <v>3000</v>
      </c>
      <c r="C91" s="238" t="s">
        <v>201</v>
      </c>
      <c r="D91" s="237">
        <v>0</v>
      </c>
    </row>
    <row r="92" spans="1:4" ht="12" hidden="1" customHeight="1" outlineLevel="1" x14ac:dyDescent="0.25">
      <c r="A92" s="235"/>
      <c r="B92" s="198">
        <v>4000</v>
      </c>
      <c r="C92" s="239" t="s">
        <v>202</v>
      </c>
      <c r="D92" s="237">
        <v>0</v>
      </c>
    </row>
    <row r="93" spans="1:4" ht="12" hidden="1" customHeight="1" outlineLevel="1" x14ac:dyDescent="0.25">
      <c r="A93" s="235"/>
      <c r="B93" s="198">
        <v>5000</v>
      </c>
      <c r="C93" s="199" t="s">
        <v>203</v>
      </c>
      <c r="D93" s="240">
        <v>0</v>
      </c>
    </row>
    <row r="94" spans="1:4" ht="12" hidden="1" customHeight="1" outlineLevel="1" x14ac:dyDescent="0.25">
      <c r="A94" s="235"/>
      <c r="B94" s="198">
        <v>6000</v>
      </c>
      <c r="C94" s="199" t="s">
        <v>204</v>
      </c>
      <c r="D94" s="237">
        <v>0</v>
      </c>
    </row>
    <row r="95" spans="1:4" ht="12" hidden="1" customHeight="1" outlineLevel="1" x14ac:dyDescent="0.25">
      <c r="A95" s="235"/>
      <c r="B95" s="198">
        <v>7000</v>
      </c>
      <c r="C95" s="199" t="s">
        <v>205</v>
      </c>
      <c r="D95" s="237">
        <v>0</v>
      </c>
    </row>
    <row r="96" spans="1:4" ht="12" hidden="1" customHeight="1" outlineLevel="1" x14ac:dyDescent="0.25">
      <c r="A96" s="235"/>
      <c r="B96" s="241">
        <v>8000</v>
      </c>
      <c r="C96" s="242" t="s">
        <v>206</v>
      </c>
      <c r="D96" s="240">
        <v>0</v>
      </c>
    </row>
    <row r="97" spans="1:4" ht="26.25" hidden="1" customHeight="1" outlineLevel="1" x14ac:dyDescent="0.25">
      <c r="A97" s="243" t="s">
        <v>213</v>
      </c>
      <c r="B97" s="244"/>
      <c r="C97" s="245" t="s">
        <v>214</v>
      </c>
      <c r="D97" s="246">
        <v>0</v>
      </c>
    </row>
    <row r="98" spans="1:4" ht="12" hidden="1" customHeight="1" outlineLevel="1" x14ac:dyDescent="0.25">
      <c r="A98" s="228"/>
      <c r="B98" s="229"/>
      <c r="C98" s="230" t="s">
        <v>198</v>
      </c>
      <c r="D98" s="231">
        <v>0</v>
      </c>
    </row>
    <row r="99" spans="1:4" ht="12" hidden="1" customHeight="1" outlineLevel="1" x14ac:dyDescent="0.25">
      <c r="A99" s="228"/>
      <c r="B99" s="232">
        <v>1000</v>
      </c>
      <c r="C99" s="233" t="s">
        <v>199</v>
      </c>
      <c r="D99" s="234">
        <v>0</v>
      </c>
    </row>
    <row r="100" spans="1:4" ht="12" hidden="1" customHeight="1" outlineLevel="1" x14ac:dyDescent="0.25">
      <c r="A100" s="235"/>
      <c r="B100" s="236">
        <v>2000</v>
      </c>
      <c r="C100" s="219" t="s">
        <v>200</v>
      </c>
      <c r="D100" s="237">
        <v>0</v>
      </c>
    </row>
    <row r="101" spans="1:4" ht="12" hidden="1" customHeight="1" outlineLevel="1" x14ac:dyDescent="0.25">
      <c r="A101" s="235"/>
      <c r="B101" s="198">
        <v>3000</v>
      </c>
      <c r="C101" s="238" t="s">
        <v>201</v>
      </c>
      <c r="D101" s="237">
        <v>0</v>
      </c>
    </row>
    <row r="102" spans="1:4" ht="12" hidden="1" customHeight="1" outlineLevel="1" x14ac:dyDescent="0.25">
      <c r="A102" s="235"/>
      <c r="B102" s="198">
        <v>4000</v>
      </c>
      <c r="C102" s="239" t="s">
        <v>202</v>
      </c>
      <c r="D102" s="237">
        <v>0</v>
      </c>
    </row>
    <row r="103" spans="1:4" ht="12" hidden="1" customHeight="1" outlineLevel="1" x14ac:dyDescent="0.25">
      <c r="A103" s="235"/>
      <c r="B103" s="198">
        <v>5000</v>
      </c>
      <c r="C103" s="199" t="s">
        <v>203</v>
      </c>
      <c r="D103" s="240">
        <v>0</v>
      </c>
    </row>
    <row r="104" spans="1:4" ht="12" hidden="1" customHeight="1" outlineLevel="1" x14ac:dyDescent="0.25">
      <c r="A104" s="235"/>
      <c r="B104" s="198">
        <v>6000</v>
      </c>
      <c r="C104" s="199" t="s">
        <v>204</v>
      </c>
      <c r="D104" s="237">
        <v>0</v>
      </c>
    </row>
    <row r="105" spans="1:4" ht="12" hidden="1" customHeight="1" outlineLevel="1" x14ac:dyDescent="0.25">
      <c r="A105" s="235"/>
      <c r="B105" s="198">
        <v>7000</v>
      </c>
      <c r="C105" s="199" t="s">
        <v>205</v>
      </c>
      <c r="D105" s="237">
        <v>0</v>
      </c>
    </row>
    <row r="106" spans="1:4" ht="12" hidden="1" customHeight="1" outlineLevel="1" x14ac:dyDescent="0.25">
      <c r="A106" s="235"/>
      <c r="B106" s="241">
        <v>8000</v>
      </c>
      <c r="C106" s="242" t="s">
        <v>206</v>
      </c>
      <c r="D106" s="240">
        <v>0</v>
      </c>
    </row>
    <row r="107" spans="1:4" ht="12" hidden="1" customHeight="1" outlineLevel="1" x14ac:dyDescent="0.25">
      <c r="A107" s="247" t="s">
        <v>215</v>
      </c>
      <c r="B107" s="248"/>
      <c r="C107" s="249" t="s">
        <v>216</v>
      </c>
      <c r="D107" s="250">
        <v>0</v>
      </c>
    </row>
    <row r="108" spans="1:4" ht="12" hidden="1" customHeight="1" outlineLevel="1" x14ac:dyDescent="0.25">
      <c r="A108" s="251"/>
      <c r="B108" s="252"/>
      <c r="C108" s="253" t="s">
        <v>198</v>
      </c>
      <c r="D108" s="231">
        <v>0</v>
      </c>
    </row>
    <row r="109" spans="1:4" ht="12" hidden="1" customHeight="1" outlineLevel="1" x14ac:dyDescent="0.25">
      <c r="A109" s="228"/>
      <c r="B109" s="232">
        <v>1000</v>
      </c>
      <c r="C109" s="233" t="s">
        <v>199</v>
      </c>
      <c r="D109" s="234">
        <v>0</v>
      </c>
    </row>
    <row r="110" spans="1:4" ht="12" hidden="1" customHeight="1" outlineLevel="1" x14ac:dyDescent="0.25">
      <c r="A110" s="235"/>
      <c r="B110" s="236">
        <v>2000</v>
      </c>
      <c r="C110" s="219" t="s">
        <v>200</v>
      </c>
      <c r="D110" s="237">
        <v>0</v>
      </c>
    </row>
    <row r="111" spans="1:4" ht="12" hidden="1" customHeight="1" outlineLevel="1" x14ac:dyDescent="0.25">
      <c r="A111" s="235"/>
      <c r="B111" s="198">
        <v>3000</v>
      </c>
      <c r="C111" s="238" t="s">
        <v>201</v>
      </c>
      <c r="D111" s="237">
        <v>0</v>
      </c>
    </row>
    <row r="112" spans="1:4" ht="12" hidden="1" customHeight="1" outlineLevel="1" x14ac:dyDescent="0.25">
      <c r="A112" s="235"/>
      <c r="B112" s="198">
        <v>4000</v>
      </c>
      <c r="C112" s="239" t="s">
        <v>202</v>
      </c>
      <c r="D112" s="237">
        <v>0</v>
      </c>
    </row>
    <row r="113" spans="1:4" ht="12" hidden="1" customHeight="1" outlineLevel="1" x14ac:dyDescent="0.25">
      <c r="A113" s="235"/>
      <c r="B113" s="198">
        <v>5000</v>
      </c>
      <c r="C113" s="199" t="s">
        <v>203</v>
      </c>
      <c r="D113" s="240">
        <v>0</v>
      </c>
    </row>
    <row r="114" spans="1:4" ht="12" hidden="1" customHeight="1" outlineLevel="1" x14ac:dyDescent="0.25">
      <c r="A114" s="235"/>
      <c r="B114" s="198">
        <v>6000</v>
      </c>
      <c r="C114" s="199" t="s">
        <v>204</v>
      </c>
      <c r="D114" s="237">
        <v>0</v>
      </c>
    </row>
    <row r="115" spans="1:4" ht="12" hidden="1" customHeight="1" outlineLevel="1" x14ac:dyDescent="0.25">
      <c r="A115" s="235"/>
      <c r="B115" s="198">
        <v>7000</v>
      </c>
      <c r="C115" s="199" t="s">
        <v>205</v>
      </c>
      <c r="D115" s="237">
        <v>0</v>
      </c>
    </row>
    <row r="116" spans="1:4" ht="12" hidden="1" customHeight="1" outlineLevel="1" x14ac:dyDescent="0.25">
      <c r="A116" s="235"/>
      <c r="B116" s="241">
        <v>8000</v>
      </c>
      <c r="C116" s="242" t="s">
        <v>206</v>
      </c>
      <c r="D116" s="240">
        <v>0</v>
      </c>
    </row>
    <row r="117" spans="1:4" ht="27.75" hidden="1" customHeight="1" outlineLevel="1" x14ac:dyDescent="0.25">
      <c r="A117" s="247" t="s">
        <v>217</v>
      </c>
      <c r="B117" s="248"/>
      <c r="C117" s="254" t="s">
        <v>218</v>
      </c>
      <c r="D117" s="250">
        <v>0</v>
      </c>
    </row>
    <row r="118" spans="1:4" ht="12" hidden="1" customHeight="1" outlineLevel="1" x14ac:dyDescent="0.25">
      <c r="A118" s="251"/>
      <c r="B118" s="252"/>
      <c r="C118" s="253" t="s">
        <v>198</v>
      </c>
      <c r="D118" s="231">
        <v>0</v>
      </c>
    </row>
    <row r="119" spans="1:4" ht="12" hidden="1" customHeight="1" outlineLevel="1" x14ac:dyDescent="0.25">
      <c r="A119" s="228"/>
      <c r="B119" s="232">
        <v>1000</v>
      </c>
      <c r="C119" s="233" t="s">
        <v>199</v>
      </c>
      <c r="D119" s="234">
        <v>0</v>
      </c>
    </row>
    <row r="120" spans="1:4" ht="12" hidden="1" customHeight="1" outlineLevel="1" x14ac:dyDescent="0.25">
      <c r="A120" s="235"/>
      <c r="B120" s="236">
        <v>2000</v>
      </c>
      <c r="C120" s="219" t="s">
        <v>200</v>
      </c>
      <c r="D120" s="237">
        <v>0</v>
      </c>
    </row>
    <row r="121" spans="1:4" ht="12" hidden="1" customHeight="1" outlineLevel="1" x14ac:dyDescent="0.25">
      <c r="A121" s="235"/>
      <c r="B121" s="198">
        <v>3000</v>
      </c>
      <c r="C121" s="238" t="s">
        <v>201</v>
      </c>
      <c r="D121" s="237">
        <v>0</v>
      </c>
    </row>
    <row r="122" spans="1:4" ht="12" hidden="1" customHeight="1" outlineLevel="1" x14ac:dyDescent="0.25">
      <c r="A122" s="235"/>
      <c r="B122" s="198">
        <v>4000</v>
      </c>
      <c r="C122" s="239" t="s">
        <v>202</v>
      </c>
      <c r="D122" s="237">
        <v>0</v>
      </c>
    </row>
    <row r="123" spans="1:4" ht="12" hidden="1" customHeight="1" outlineLevel="1" x14ac:dyDescent="0.25">
      <c r="A123" s="235"/>
      <c r="B123" s="198">
        <v>5000</v>
      </c>
      <c r="C123" s="199" t="s">
        <v>203</v>
      </c>
      <c r="D123" s="240">
        <v>0</v>
      </c>
    </row>
    <row r="124" spans="1:4" ht="12" hidden="1" customHeight="1" outlineLevel="1" x14ac:dyDescent="0.25">
      <c r="A124" s="235"/>
      <c r="B124" s="198">
        <v>6000</v>
      </c>
      <c r="C124" s="199" t="s">
        <v>204</v>
      </c>
      <c r="D124" s="237">
        <v>0</v>
      </c>
    </row>
    <row r="125" spans="1:4" ht="12" hidden="1" customHeight="1" outlineLevel="1" x14ac:dyDescent="0.25">
      <c r="A125" s="235"/>
      <c r="B125" s="198">
        <v>7000</v>
      </c>
      <c r="C125" s="199" t="s">
        <v>205</v>
      </c>
      <c r="D125" s="237">
        <v>0</v>
      </c>
    </row>
    <row r="126" spans="1:4" ht="12" hidden="1" customHeight="1" outlineLevel="1" x14ac:dyDescent="0.25">
      <c r="A126" s="235"/>
      <c r="B126" s="241">
        <v>8000</v>
      </c>
      <c r="C126" s="242" t="s">
        <v>206</v>
      </c>
      <c r="D126" s="240">
        <v>0</v>
      </c>
    </row>
    <row r="127" spans="1:4" ht="17.100000000000001" customHeight="1" collapsed="1" x14ac:dyDescent="0.25">
      <c r="A127" s="224" t="s">
        <v>219</v>
      </c>
      <c r="B127" s="225"/>
      <c r="C127" s="226" t="s">
        <v>220</v>
      </c>
      <c r="D127" s="227">
        <v>3</v>
      </c>
    </row>
    <row r="128" spans="1:4" ht="12" customHeight="1" x14ac:dyDescent="0.25">
      <c r="A128" s="228"/>
      <c r="B128" s="229"/>
      <c r="C128" s="230" t="s">
        <v>198</v>
      </c>
      <c r="D128" s="231">
        <v>3</v>
      </c>
    </row>
    <row r="129" spans="1:4" ht="12" customHeight="1" x14ac:dyDescent="0.25">
      <c r="A129" s="228"/>
      <c r="B129" s="232">
        <v>1000</v>
      </c>
      <c r="C129" s="233" t="s">
        <v>199</v>
      </c>
      <c r="D129" s="234">
        <v>0</v>
      </c>
    </row>
    <row r="130" spans="1:4" ht="12" customHeight="1" x14ac:dyDescent="0.25">
      <c r="A130" s="235"/>
      <c r="B130" s="236">
        <v>2000</v>
      </c>
      <c r="C130" s="219" t="s">
        <v>200</v>
      </c>
      <c r="D130" s="237">
        <v>3</v>
      </c>
    </row>
    <row r="131" spans="1:4" ht="12" customHeight="1" x14ac:dyDescent="0.25">
      <c r="A131" s="235"/>
      <c r="B131" s="198">
        <v>3000</v>
      </c>
      <c r="C131" s="238" t="s">
        <v>201</v>
      </c>
      <c r="D131" s="237">
        <v>0</v>
      </c>
    </row>
    <row r="132" spans="1:4" ht="12" customHeight="1" x14ac:dyDescent="0.25">
      <c r="A132" s="235"/>
      <c r="B132" s="198">
        <v>4000</v>
      </c>
      <c r="C132" s="239" t="s">
        <v>202</v>
      </c>
      <c r="D132" s="237">
        <v>0</v>
      </c>
    </row>
    <row r="133" spans="1:4" ht="12" customHeight="1" x14ac:dyDescent="0.25">
      <c r="A133" s="235"/>
      <c r="B133" s="198">
        <v>5000</v>
      </c>
      <c r="C133" s="199" t="s">
        <v>203</v>
      </c>
      <c r="D133" s="240">
        <v>0</v>
      </c>
    </row>
    <row r="134" spans="1:4" ht="12" customHeight="1" x14ac:dyDescent="0.25">
      <c r="A134" s="235"/>
      <c r="B134" s="198">
        <v>6000</v>
      </c>
      <c r="C134" s="199" t="s">
        <v>204</v>
      </c>
      <c r="D134" s="237">
        <v>0</v>
      </c>
    </row>
    <row r="135" spans="1:4" ht="12" customHeight="1" x14ac:dyDescent="0.25">
      <c r="A135" s="235"/>
      <c r="B135" s="198">
        <v>7000</v>
      </c>
      <c r="C135" s="199" t="s">
        <v>205</v>
      </c>
      <c r="D135" s="237">
        <v>0</v>
      </c>
    </row>
    <row r="136" spans="1:4" ht="12" customHeight="1" x14ac:dyDescent="0.25">
      <c r="A136" s="235"/>
      <c r="B136" s="241">
        <v>8000</v>
      </c>
      <c r="C136" s="242" t="s">
        <v>206</v>
      </c>
      <c r="D136" s="240">
        <v>0</v>
      </c>
    </row>
    <row r="137" spans="1:4" ht="12" hidden="1" customHeight="1" outlineLevel="1" x14ac:dyDescent="0.25">
      <c r="A137" s="243" t="s">
        <v>221</v>
      </c>
      <c r="B137" s="244"/>
      <c r="C137" s="245" t="s">
        <v>222</v>
      </c>
      <c r="D137" s="246">
        <v>0</v>
      </c>
    </row>
    <row r="138" spans="1:4" ht="12" hidden="1" customHeight="1" outlineLevel="1" x14ac:dyDescent="0.25">
      <c r="A138" s="228"/>
      <c r="B138" s="229"/>
      <c r="C138" s="230" t="s">
        <v>198</v>
      </c>
      <c r="D138" s="231">
        <v>0</v>
      </c>
    </row>
    <row r="139" spans="1:4" ht="12" hidden="1" customHeight="1" outlineLevel="1" x14ac:dyDescent="0.25">
      <c r="A139" s="228"/>
      <c r="B139" s="232">
        <v>1000</v>
      </c>
      <c r="C139" s="233" t="s">
        <v>199</v>
      </c>
      <c r="D139" s="234">
        <v>0</v>
      </c>
    </row>
    <row r="140" spans="1:4" ht="12" hidden="1" customHeight="1" outlineLevel="1" x14ac:dyDescent="0.25">
      <c r="A140" s="235"/>
      <c r="B140" s="236">
        <v>2000</v>
      </c>
      <c r="C140" s="219" t="s">
        <v>200</v>
      </c>
      <c r="D140" s="237">
        <v>0</v>
      </c>
    </row>
    <row r="141" spans="1:4" ht="12" hidden="1" customHeight="1" outlineLevel="1" x14ac:dyDescent="0.25">
      <c r="A141" s="235"/>
      <c r="B141" s="198">
        <v>3000</v>
      </c>
      <c r="C141" s="238" t="s">
        <v>201</v>
      </c>
      <c r="D141" s="237">
        <v>0</v>
      </c>
    </row>
    <row r="142" spans="1:4" ht="12" hidden="1" customHeight="1" outlineLevel="1" x14ac:dyDescent="0.25">
      <c r="A142" s="235"/>
      <c r="B142" s="198">
        <v>4000</v>
      </c>
      <c r="C142" s="239" t="s">
        <v>202</v>
      </c>
      <c r="D142" s="237">
        <v>0</v>
      </c>
    </row>
    <row r="143" spans="1:4" ht="12" hidden="1" customHeight="1" outlineLevel="1" x14ac:dyDescent="0.25">
      <c r="A143" s="235"/>
      <c r="B143" s="198">
        <v>5000</v>
      </c>
      <c r="C143" s="199" t="s">
        <v>203</v>
      </c>
      <c r="D143" s="240">
        <v>0</v>
      </c>
    </row>
    <row r="144" spans="1:4" ht="12" hidden="1" customHeight="1" outlineLevel="1" x14ac:dyDescent="0.25">
      <c r="A144" s="235"/>
      <c r="B144" s="198">
        <v>6000</v>
      </c>
      <c r="C144" s="199" t="s">
        <v>204</v>
      </c>
      <c r="D144" s="237">
        <v>0</v>
      </c>
    </row>
    <row r="145" spans="1:4" ht="12" hidden="1" customHeight="1" outlineLevel="1" x14ac:dyDescent="0.25">
      <c r="A145" s="235"/>
      <c r="B145" s="198">
        <v>7000</v>
      </c>
      <c r="C145" s="199" t="s">
        <v>205</v>
      </c>
      <c r="D145" s="237">
        <v>0</v>
      </c>
    </row>
    <row r="146" spans="1:4" ht="12" hidden="1" customHeight="1" outlineLevel="1" x14ac:dyDescent="0.25">
      <c r="A146" s="235"/>
      <c r="B146" s="241">
        <v>8000</v>
      </c>
      <c r="C146" s="242" t="s">
        <v>206</v>
      </c>
      <c r="D146" s="240">
        <v>0</v>
      </c>
    </row>
    <row r="147" spans="1:4" ht="12" customHeight="1" collapsed="1" x14ac:dyDescent="0.25">
      <c r="A147" s="243" t="s">
        <v>223</v>
      </c>
      <c r="B147" s="244"/>
      <c r="C147" s="245" t="s">
        <v>224</v>
      </c>
      <c r="D147" s="246">
        <v>3</v>
      </c>
    </row>
    <row r="148" spans="1:4" ht="12" customHeight="1" x14ac:dyDescent="0.25">
      <c r="A148" s="228"/>
      <c r="B148" s="229"/>
      <c r="C148" s="230" t="s">
        <v>225</v>
      </c>
      <c r="D148" s="231">
        <v>3</v>
      </c>
    </row>
    <row r="149" spans="1:4" ht="12" customHeight="1" x14ac:dyDescent="0.25">
      <c r="A149" s="228"/>
      <c r="B149" s="232">
        <v>1000</v>
      </c>
      <c r="C149" s="233" t="s">
        <v>199</v>
      </c>
      <c r="D149" s="234">
        <v>0</v>
      </c>
    </row>
    <row r="150" spans="1:4" ht="12" customHeight="1" x14ac:dyDescent="0.25">
      <c r="A150" s="235"/>
      <c r="B150" s="236">
        <v>2000</v>
      </c>
      <c r="C150" s="219" t="s">
        <v>200</v>
      </c>
      <c r="D150" s="237">
        <v>3</v>
      </c>
    </row>
    <row r="151" spans="1:4" ht="12" customHeight="1" x14ac:dyDescent="0.25">
      <c r="A151" s="235"/>
      <c r="B151" s="198">
        <v>3000</v>
      </c>
      <c r="C151" s="238" t="s">
        <v>201</v>
      </c>
      <c r="D151" s="237">
        <v>0</v>
      </c>
    </row>
    <row r="152" spans="1:4" ht="12" customHeight="1" x14ac:dyDescent="0.25">
      <c r="A152" s="235"/>
      <c r="B152" s="198">
        <v>4000</v>
      </c>
      <c r="C152" s="239" t="s">
        <v>202</v>
      </c>
      <c r="D152" s="237">
        <v>0</v>
      </c>
    </row>
    <row r="153" spans="1:4" ht="12" customHeight="1" x14ac:dyDescent="0.25">
      <c r="A153" s="235"/>
      <c r="B153" s="198">
        <v>5000</v>
      </c>
      <c r="C153" s="199" t="s">
        <v>203</v>
      </c>
      <c r="D153" s="240">
        <v>0</v>
      </c>
    </row>
    <row r="154" spans="1:4" ht="12" customHeight="1" x14ac:dyDescent="0.25">
      <c r="A154" s="235"/>
      <c r="B154" s="198">
        <v>6000</v>
      </c>
      <c r="C154" s="199" t="s">
        <v>204</v>
      </c>
      <c r="D154" s="237">
        <v>0</v>
      </c>
    </row>
    <row r="155" spans="1:4" ht="12" customHeight="1" x14ac:dyDescent="0.25">
      <c r="A155" s="235"/>
      <c r="B155" s="198">
        <v>7000</v>
      </c>
      <c r="C155" s="199" t="s">
        <v>205</v>
      </c>
      <c r="D155" s="237">
        <v>0</v>
      </c>
    </row>
    <row r="156" spans="1:4" ht="12" customHeight="1" x14ac:dyDescent="0.25">
      <c r="A156" s="235"/>
      <c r="B156" s="241">
        <v>8000</v>
      </c>
      <c r="C156" s="242" t="s">
        <v>206</v>
      </c>
      <c r="D156" s="240">
        <v>0</v>
      </c>
    </row>
    <row r="157" spans="1:4" ht="28.5" hidden="1" customHeight="1" outlineLevel="1" x14ac:dyDescent="0.25">
      <c r="A157" s="243" t="s">
        <v>226</v>
      </c>
      <c r="B157" s="244"/>
      <c r="C157" s="245" t="s">
        <v>227</v>
      </c>
      <c r="D157" s="246">
        <v>0</v>
      </c>
    </row>
    <row r="158" spans="1:4" ht="12" hidden="1" customHeight="1" outlineLevel="1" x14ac:dyDescent="0.25">
      <c r="A158" s="228"/>
      <c r="B158" s="229"/>
      <c r="C158" s="230" t="s">
        <v>225</v>
      </c>
      <c r="D158" s="231">
        <v>0</v>
      </c>
    </row>
    <row r="159" spans="1:4" ht="12" hidden="1" customHeight="1" outlineLevel="1" x14ac:dyDescent="0.25">
      <c r="A159" s="228"/>
      <c r="B159" s="232">
        <v>1000</v>
      </c>
      <c r="C159" s="233" t="s">
        <v>199</v>
      </c>
      <c r="D159" s="234">
        <v>0</v>
      </c>
    </row>
    <row r="160" spans="1:4" ht="12" hidden="1" customHeight="1" outlineLevel="1" x14ac:dyDescent="0.25">
      <c r="A160" s="235"/>
      <c r="B160" s="236">
        <v>2000</v>
      </c>
      <c r="C160" s="219" t="s">
        <v>200</v>
      </c>
      <c r="D160" s="237">
        <v>0</v>
      </c>
    </row>
    <row r="161" spans="1:4" ht="12" hidden="1" customHeight="1" outlineLevel="1" x14ac:dyDescent="0.25">
      <c r="A161" s="235"/>
      <c r="B161" s="198">
        <v>3000</v>
      </c>
      <c r="C161" s="238" t="s">
        <v>201</v>
      </c>
      <c r="D161" s="237">
        <v>0</v>
      </c>
    </row>
    <row r="162" spans="1:4" ht="12" hidden="1" customHeight="1" outlineLevel="1" x14ac:dyDescent="0.25">
      <c r="A162" s="235"/>
      <c r="B162" s="198">
        <v>4000</v>
      </c>
      <c r="C162" s="239" t="s">
        <v>202</v>
      </c>
      <c r="D162" s="237">
        <v>0</v>
      </c>
    </row>
    <row r="163" spans="1:4" ht="12" hidden="1" customHeight="1" outlineLevel="1" x14ac:dyDescent="0.25">
      <c r="A163" s="235"/>
      <c r="B163" s="198">
        <v>5000</v>
      </c>
      <c r="C163" s="199" t="s">
        <v>203</v>
      </c>
      <c r="D163" s="240">
        <v>0</v>
      </c>
    </row>
    <row r="164" spans="1:4" ht="12" hidden="1" customHeight="1" outlineLevel="1" x14ac:dyDescent="0.25">
      <c r="A164" s="235"/>
      <c r="B164" s="198">
        <v>6000</v>
      </c>
      <c r="C164" s="199" t="s">
        <v>204</v>
      </c>
      <c r="D164" s="237">
        <v>0</v>
      </c>
    </row>
    <row r="165" spans="1:4" ht="12" hidden="1" customHeight="1" outlineLevel="1" x14ac:dyDescent="0.25">
      <c r="A165" s="235"/>
      <c r="B165" s="198">
        <v>7000</v>
      </c>
      <c r="C165" s="199" t="s">
        <v>205</v>
      </c>
      <c r="D165" s="237">
        <v>0</v>
      </c>
    </row>
    <row r="166" spans="1:4" ht="12" hidden="1" customHeight="1" outlineLevel="1" x14ac:dyDescent="0.25">
      <c r="A166" s="235"/>
      <c r="B166" s="241">
        <v>8000</v>
      </c>
      <c r="C166" s="242" t="s">
        <v>206</v>
      </c>
      <c r="D166" s="240">
        <v>0</v>
      </c>
    </row>
    <row r="167" spans="1:4" ht="17.100000000000001" customHeight="1" collapsed="1" x14ac:dyDescent="0.25">
      <c r="A167" s="255" t="s">
        <v>228</v>
      </c>
      <c r="B167" s="225"/>
      <c r="C167" s="226" t="s">
        <v>229</v>
      </c>
      <c r="D167" s="227">
        <v>5</v>
      </c>
    </row>
    <row r="168" spans="1:4" ht="12" customHeight="1" x14ac:dyDescent="0.25">
      <c r="A168" s="228"/>
      <c r="B168" s="229"/>
      <c r="C168" s="230" t="s">
        <v>225</v>
      </c>
      <c r="D168" s="231">
        <v>5</v>
      </c>
    </row>
    <row r="169" spans="1:4" ht="12" customHeight="1" x14ac:dyDescent="0.25">
      <c r="A169" s="235"/>
      <c r="B169" s="232">
        <v>1000</v>
      </c>
      <c r="C169" s="233" t="s">
        <v>199</v>
      </c>
      <c r="D169" s="234">
        <v>0</v>
      </c>
    </row>
    <row r="170" spans="1:4" ht="12" customHeight="1" x14ac:dyDescent="0.25">
      <c r="A170" s="235"/>
      <c r="B170" s="236">
        <v>2000</v>
      </c>
      <c r="C170" s="219" t="s">
        <v>200</v>
      </c>
      <c r="D170" s="237">
        <v>5</v>
      </c>
    </row>
    <row r="171" spans="1:4" ht="12" customHeight="1" x14ac:dyDescent="0.25">
      <c r="A171" s="235"/>
      <c r="B171" s="198">
        <v>3000</v>
      </c>
      <c r="C171" s="238" t="s">
        <v>201</v>
      </c>
      <c r="D171" s="237">
        <v>0</v>
      </c>
    </row>
    <row r="172" spans="1:4" ht="12" customHeight="1" x14ac:dyDescent="0.25">
      <c r="A172" s="235"/>
      <c r="B172" s="198">
        <v>4000</v>
      </c>
      <c r="C172" s="239" t="s">
        <v>202</v>
      </c>
      <c r="D172" s="237">
        <v>0</v>
      </c>
    </row>
    <row r="173" spans="1:4" ht="12" customHeight="1" x14ac:dyDescent="0.25">
      <c r="A173" s="235"/>
      <c r="B173" s="198">
        <v>5000</v>
      </c>
      <c r="C173" s="199" t="s">
        <v>203</v>
      </c>
      <c r="D173" s="240">
        <v>0</v>
      </c>
    </row>
    <row r="174" spans="1:4" ht="12" customHeight="1" x14ac:dyDescent="0.25">
      <c r="A174" s="235"/>
      <c r="B174" s="198">
        <v>6000</v>
      </c>
      <c r="C174" s="199" t="s">
        <v>204</v>
      </c>
      <c r="D174" s="237">
        <v>0</v>
      </c>
    </row>
    <row r="175" spans="1:4" ht="12" customHeight="1" x14ac:dyDescent="0.25">
      <c r="A175" s="235"/>
      <c r="B175" s="198">
        <v>7000</v>
      </c>
      <c r="C175" s="199" t="s">
        <v>205</v>
      </c>
      <c r="D175" s="237">
        <v>0</v>
      </c>
    </row>
    <row r="176" spans="1:4" ht="12" customHeight="1" x14ac:dyDescent="0.25">
      <c r="A176" s="235"/>
      <c r="B176" s="241">
        <v>8000</v>
      </c>
      <c r="C176" s="242" t="s">
        <v>206</v>
      </c>
      <c r="D176" s="240">
        <v>0</v>
      </c>
    </row>
    <row r="177" spans="1:4" ht="12" hidden="1" customHeight="1" outlineLevel="1" x14ac:dyDescent="0.25">
      <c r="A177" s="243" t="s">
        <v>230</v>
      </c>
      <c r="B177" s="244"/>
      <c r="C177" s="245" t="s">
        <v>231</v>
      </c>
      <c r="D177" s="246">
        <v>0</v>
      </c>
    </row>
    <row r="178" spans="1:4" ht="12" hidden="1" customHeight="1" outlineLevel="1" x14ac:dyDescent="0.25">
      <c r="A178" s="235"/>
      <c r="B178" s="229"/>
      <c r="C178" s="230" t="s">
        <v>225</v>
      </c>
      <c r="D178" s="231">
        <v>0</v>
      </c>
    </row>
    <row r="179" spans="1:4" ht="12" hidden="1" customHeight="1" outlineLevel="1" x14ac:dyDescent="0.25">
      <c r="A179" s="235"/>
      <c r="B179" s="232">
        <v>1000</v>
      </c>
      <c r="C179" s="233" t="s">
        <v>199</v>
      </c>
      <c r="D179" s="234">
        <v>0</v>
      </c>
    </row>
    <row r="180" spans="1:4" ht="12" hidden="1" customHeight="1" outlineLevel="1" x14ac:dyDescent="0.25">
      <c r="A180" s="235"/>
      <c r="B180" s="236">
        <v>2000</v>
      </c>
      <c r="C180" s="219" t="s">
        <v>200</v>
      </c>
      <c r="D180" s="237">
        <v>0</v>
      </c>
    </row>
    <row r="181" spans="1:4" ht="12" hidden="1" customHeight="1" outlineLevel="1" x14ac:dyDescent="0.25">
      <c r="A181" s="235"/>
      <c r="B181" s="198">
        <v>3000</v>
      </c>
      <c r="C181" s="238" t="s">
        <v>201</v>
      </c>
      <c r="D181" s="237">
        <v>0</v>
      </c>
    </row>
    <row r="182" spans="1:4" ht="12" hidden="1" customHeight="1" outlineLevel="1" x14ac:dyDescent="0.25">
      <c r="A182" s="235"/>
      <c r="B182" s="198">
        <v>4000</v>
      </c>
      <c r="C182" s="239" t="s">
        <v>202</v>
      </c>
      <c r="D182" s="237">
        <v>0</v>
      </c>
    </row>
    <row r="183" spans="1:4" ht="12" hidden="1" customHeight="1" outlineLevel="1" x14ac:dyDescent="0.25">
      <c r="A183" s="235"/>
      <c r="B183" s="198">
        <v>5000</v>
      </c>
      <c r="C183" s="199" t="s">
        <v>203</v>
      </c>
      <c r="D183" s="240">
        <v>0</v>
      </c>
    </row>
    <row r="184" spans="1:4" ht="12" hidden="1" customHeight="1" outlineLevel="1" x14ac:dyDescent="0.25">
      <c r="A184" s="235"/>
      <c r="B184" s="198">
        <v>6000</v>
      </c>
      <c r="C184" s="199" t="s">
        <v>204</v>
      </c>
      <c r="D184" s="237">
        <v>0</v>
      </c>
    </row>
    <row r="185" spans="1:4" ht="12" hidden="1" customHeight="1" outlineLevel="1" x14ac:dyDescent="0.25">
      <c r="A185" s="235"/>
      <c r="B185" s="198">
        <v>7000</v>
      </c>
      <c r="C185" s="199" t="s">
        <v>205</v>
      </c>
      <c r="D185" s="237">
        <v>0</v>
      </c>
    </row>
    <row r="186" spans="1:4" ht="12" hidden="1" customHeight="1" outlineLevel="1" x14ac:dyDescent="0.25">
      <c r="A186" s="235"/>
      <c r="B186" s="241">
        <v>8000</v>
      </c>
      <c r="C186" s="242" t="s">
        <v>206</v>
      </c>
      <c r="D186" s="240">
        <v>0</v>
      </c>
    </row>
    <row r="187" spans="1:4" ht="13.5" hidden="1" customHeight="1" outlineLevel="1" x14ac:dyDescent="0.25">
      <c r="A187" s="243" t="s">
        <v>232</v>
      </c>
      <c r="B187" s="244"/>
      <c r="C187" s="245" t="s">
        <v>233</v>
      </c>
      <c r="D187" s="246">
        <v>0</v>
      </c>
    </row>
    <row r="188" spans="1:4" ht="13.5" hidden="1" customHeight="1" outlineLevel="1" x14ac:dyDescent="0.25">
      <c r="A188" s="235"/>
      <c r="B188" s="229"/>
      <c r="C188" s="230" t="s">
        <v>225</v>
      </c>
      <c r="D188" s="231">
        <v>0</v>
      </c>
    </row>
    <row r="189" spans="1:4" ht="13.5" hidden="1" customHeight="1" outlineLevel="1" x14ac:dyDescent="0.25">
      <c r="A189" s="235"/>
      <c r="B189" s="232">
        <v>1000</v>
      </c>
      <c r="C189" s="233" t="s">
        <v>199</v>
      </c>
      <c r="D189" s="234">
        <v>0</v>
      </c>
    </row>
    <row r="190" spans="1:4" ht="12" hidden="1" customHeight="1" outlineLevel="1" x14ac:dyDescent="0.25">
      <c r="A190" s="235"/>
      <c r="B190" s="236">
        <v>2000</v>
      </c>
      <c r="C190" s="219" t="s">
        <v>200</v>
      </c>
      <c r="D190" s="237">
        <v>0</v>
      </c>
    </row>
    <row r="191" spans="1:4" ht="13.5" hidden="1" customHeight="1" outlineLevel="1" x14ac:dyDescent="0.25">
      <c r="A191" s="235"/>
      <c r="B191" s="198">
        <v>3000</v>
      </c>
      <c r="C191" s="238" t="s">
        <v>201</v>
      </c>
      <c r="D191" s="237">
        <v>0</v>
      </c>
    </row>
    <row r="192" spans="1:4" ht="13.5" hidden="1" customHeight="1" outlineLevel="1" x14ac:dyDescent="0.25">
      <c r="A192" s="235"/>
      <c r="B192" s="198">
        <v>4000</v>
      </c>
      <c r="C192" s="239" t="s">
        <v>202</v>
      </c>
      <c r="D192" s="237">
        <v>0</v>
      </c>
    </row>
    <row r="193" spans="1:4" ht="12" hidden="1" customHeight="1" outlineLevel="1" x14ac:dyDescent="0.25">
      <c r="A193" s="235"/>
      <c r="B193" s="198">
        <v>5000</v>
      </c>
      <c r="C193" s="199" t="s">
        <v>203</v>
      </c>
      <c r="D193" s="240">
        <v>0</v>
      </c>
    </row>
    <row r="194" spans="1:4" ht="12" hidden="1" customHeight="1" outlineLevel="1" x14ac:dyDescent="0.25">
      <c r="A194" s="235"/>
      <c r="B194" s="198">
        <v>6000</v>
      </c>
      <c r="C194" s="199" t="s">
        <v>204</v>
      </c>
      <c r="D194" s="237">
        <v>0</v>
      </c>
    </row>
    <row r="195" spans="1:4" ht="12" hidden="1" customHeight="1" outlineLevel="1" x14ac:dyDescent="0.25">
      <c r="A195" s="235"/>
      <c r="B195" s="198">
        <v>7000</v>
      </c>
      <c r="C195" s="199" t="s">
        <v>205</v>
      </c>
      <c r="D195" s="237">
        <v>0</v>
      </c>
    </row>
    <row r="196" spans="1:4" ht="12" hidden="1" customHeight="1" outlineLevel="1" x14ac:dyDescent="0.25">
      <c r="A196" s="235"/>
      <c r="B196" s="241">
        <v>8000</v>
      </c>
      <c r="C196" s="242" t="s">
        <v>206</v>
      </c>
      <c r="D196" s="240">
        <v>0</v>
      </c>
    </row>
    <row r="197" spans="1:4" ht="12" hidden="1" customHeight="1" outlineLevel="1" x14ac:dyDescent="0.25">
      <c r="A197" s="247" t="s">
        <v>234</v>
      </c>
      <c r="B197" s="248"/>
      <c r="C197" s="249" t="s">
        <v>235</v>
      </c>
      <c r="D197" s="250">
        <v>0</v>
      </c>
    </row>
    <row r="198" spans="1:4" ht="12" hidden="1" customHeight="1" outlineLevel="1" x14ac:dyDescent="0.25">
      <c r="A198" s="235"/>
      <c r="B198" s="229"/>
      <c r="C198" s="230" t="s">
        <v>225</v>
      </c>
      <c r="D198" s="231">
        <v>0</v>
      </c>
    </row>
    <row r="199" spans="1:4" ht="12" hidden="1" customHeight="1" outlineLevel="1" x14ac:dyDescent="0.25">
      <c r="A199" s="235"/>
      <c r="B199" s="232">
        <v>1000</v>
      </c>
      <c r="C199" s="233" t="s">
        <v>199</v>
      </c>
      <c r="D199" s="234">
        <v>0</v>
      </c>
    </row>
    <row r="200" spans="1:4" ht="12" hidden="1" customHeight="1" outlineLevel="1" x14ac:dyDescent="0.25">
      <c r="A200" s="235"/>
      <c r="B200" s="236">
        <v>2000</v>
      </c>
      <c r="C200" s="219" t="s">
        <v>200</v>
      </c>
      <c r="D200" s="237">
        <v>0</v>
      </c>
    </row>
    <row r="201" spans="1:4" ht="12" hidden="1" customHeight="1" outlineLevel="1" x14ac:dyDescent="0.25">
      <c r="A201" s="235"/>
      <c r="B201" s="198">
        <v>3000</v>
      </c>
      <c r="C201" s="238" t="s">
        <v>201</v>
      </c>
      <c r="D201" s="237">
        <v>0</v>
      </c>
    </row>
    <row r="202" spans="1:4" ht="12" hidden="1" customHeight="1" outlineLevel="1" x14ac:dyDescent="0.25">
      <c r="A202" s="235"/>
      <c r="B202" s="198">
        <v>4000</v>
      </c>
      <c r="C202" s="239" t="s">
        <v>202</v>
      </c>
      <c r="D202" s="237">
        <v>0</v>
      </c>
    </row>
    <row r="203" spans="1:4" ht="12" hidden="1" customHeight="1" outlineLevel="1" x14ac:dyDescent="0.25">
      <c r="A203" s="235"/>
      <c r="B203" s="198">
        <v>5000</v>
      </c>
      <c r="C203" s="199" t="s">
        <v>203</v>
      </c>
      <c r="D203" s="240">
        <v>0</v>
      </c>
    </row>
    <row r="204" spans="1:4" ht="12" hidden="1" customHeight="1" outlineLevel="1" x14ac:dyDescent="0.25">
      <c r="A204" s="235"/>
      <c r="B204" s="198">
        <v>6000</v>
      </c>
      <c r="C204" s="199" t="s">
        <v>204</v>
      </c>
      <c r="D204" s="237">
        <v>0</v>
      </c>
    </row>
    <row r="205" spans="1:4" ht="12" hidden="1" customHeight="1" outlineLevel="1" x14ac:dyDescent="0.25">
      <c r="A205" s="235"/>
      <c r="B205" s="198">
        <v>7000</v>
      </c>
      <c r="C205" s="199" t="s">
        <v>205</v>
      </c>
      <c r="D205" s="237">
        <v>0</v>
      </c>
    </row>
    <row r="206" spans="1:4" ht="12" hidden="1" customHeight="1" outlineLevel="1" x14ac:dyDescent="0.25">
      <c r="A206" s="235"/>
      <c r="B206" s="241">
        <v>8000</v>
      </c>
      <c r="C206" s="242" t="s">
        <v>206</v>
      </c>
      <c r="D206" s="240">
        <v>0</v>
      </c>
    </row>
    <row r="207" spans="1:4" ht="24" hidden="1" customHeight="1" outlineLevel="1" x14ac:dyDescent="0.25">
      <c r="A207" s="247" t="s">
        <v>236</v>
      </c>
      <c r="B207" s="248"/>
      <c r="C207" s="254" t="s">
        <v>237</v>
      </c>
      <c r="D207" s="250">
        <v>0</v>
      </c>
    </row>
    <row r="208" spans="1:4" ht="12" hidden="1" customHeight="1" outlineLevel="1" x14ac:dyDescent="0.25">
      <c r="A208" s="228"/>
      <c r="B208" s="229"/>
      <c r="C208" s="230" t="s">
        <v>225</v>
      </c>
      <c r="D208" s="231">
        <v>0</v>
      </c>
    </row>
    <row r="209" spans="1:4" ht="12" hidden="1" customHeight="1" outlineLevel="1" x14ac:dyDescent="0.25">
      <c r="A209" s="228"/>
      <c r="B209" s="232">
        <v>1000</v>
      </c>
      <c r="C209" s="233" t="s">
        <v>199</v>
      </c>
      <c r="D209" s="234">
        <v>0</v>
      </c>
    </row>
    <row r="210" spans="1:4" ht="12" hidden="1" customHeight="1" outlineLevel="1" x14ac:dyDescent="0.25">
      <c r="A210" s="235"/>
      <c r="B210" s="236">
        <v>2000</v>
      </c>
      <c r="C210" s="219" t="s">
        <v>200</v>
      </c>
      <c r="D210" s="237">
        <v>0</v>
      </c>
    </row>
    <row r="211" spans="1:4" ht="12" hidden="1" customHeight="1" outlineLevel="1" x14ac:dyDescent="0.25">
      <c r="A211" s="235"/>
      <c r="B211" s="198">
        <v>3000</v>
      </c>
      <c r="C211" s="238" t="s">
        <v>201</v>
      </c>
      <c r="D211" s="237">
        <v>0</v>
      </c>
    </row>
    <row r="212" spans="1:4" ht="12" hidden="1" customHeight="1" outlineLevel="1" x14ac:dyDescent="0.25">
      <c r="A212" s="235"/>
      <c r="B212" s="198">
        <v>4000</v>
      </c>
      <c r="C212" s="239" t="s">
        <v>202</v>
      </c>
      <c r="D212" s="237">
        <v>0</v>
      </c>
    </row>
    <row r="213" spans="1:4" ht="12" hidden="1" customHeight="1" outlineLevel="1" x14ac:dyDescent="0.25">
      <c r="A213" s="235"/>
      <c r="B213" s="198">
        <v>5000</v>
      </c>
      <c r="C213" s="199" t="s">
        <v>203</v>
      </c>
      <c r="D213" s="240">
        <v>0</v>
      </c>
    </row>
    <row r="214" spans="1:4" ht="12" hidden="1" customHeight="1" outlineLevel="1" x14ac:dyDescent="0.25">
      <c r="A214" s="235"/>
      <c r="B214" s="198">
        <v>6000</v>
      </c>
      <c r="C214" s="199" t="s">
        <v>204</v>
      </c>
      <c r="D214" s="237">
        <v>0</v>
      </c>
    </row>
    <row r="215" spans="1:4" ht="12" hidden="1" customHeight="1" outlineLevel="1" x14ac:dyDescent="0.25">
      <c r="A215" s="235"/>
      <c r="B215" s="198">
        <v>7000</v>
      </c>
      <c r="C215" s="199" t="s">
        <v>205</v>
      </c>
      <c r="D215" s="237">
        <v>0</v>
      </c>
    </row>
    <row r="216" spans="1:4" ht="12" hidden="1" customHeight="1" outlineLevel="1" x14ac:dyDescent="0.25">
      <c r="A216" s="235"/>
      <c r="B216" s="241">
        <v>8000</v>
      </c>
      <c r="C216" s="242" t="s">
        <v>206</v>
      </c>
      <c r="D216" s="240">
        <v>0</v>
      </c>
    </row>
    <row r="217" spans="1:4" ht="12" hidden="1" customHeight="1" outlineLevel="1" x14ac:dyDescent="0.25">
      <c r="A217" s="243" t="s">
        <v>238</v>
      </c>
      <c r="B217" s="244"/>
      <c r="C217" s="245" t="s">
        <v>239</v>
      </c>
      <c r="D217" s="246">
        <v>0</v>
      </c>
    </row>
    <row r="218" spans="1:4" ht="12" hidden="1" customHeight="1" outlineLevel="1" x14ac:dyDescent="0.25">
      <c r="A218" s="228"/>
      <c r="B218" s="229"/>
      <c r="C218" s="230" t="s">
        <v>225</v>
      </c>
      <c r="D218" s="231">
        <v>0</v>
      </c>
    </row>
    <row r="219" spans="1:4" ht="12" hidden="1" customHeight="1" outlineLevel="1" x14ac:dyDescent="0.25">
      <c r="A219" s="228"/>
      <c r="B219" s="232">
        <v>1000</v>
      </c>
      <c r="C219" s="233" t="s">
        <v>199</v>
      </c>
      <c r="D219" s="234">
        <v>0</v>
      </c>
    </row>
    <row r="220" spans="1:4" ht="12" hidden="1" customHeight="1" outlineLevel="1" x14ac:dyDescent="0.25">
      <c r="A220" s="235"/>
      <c r="B220" s="236">
        <v>2000</v>
      </c>
      <c r="C220" s="219" t="s">
        <v>200</v>
      </c>
      <c r="D220" s="237">
        <v>0</v>
      </c>
    </row>
    <row r="221" spans="1:4" ht="12" hidden="1" customHeight="1" outlineLevel="1" x14ac:dyDescent="0.25">
      <c r="A221" s="235"/>
      <c r="B221" s="198">
        <v>3000</v>
      </c>
      <c r="C221" s="238" t="s">
        <v>201</v>
      </c>
      <c r="D221" s="237">
        <v>0</v>
      </c>
    </row>
    <row r="222" spans="1:4" ht="12" hidden="1" customHeight="1" outlineLevel="1" x14ac:dyDescent="0.25">
      <c r="A222" s="235"/>
      <c r="B222" s="198">
        <v>4000</v>
      </c>
      <c r="C222" s="239" t="s">
        <v>202</v>
      </c>
      <c r="D222" s="237">
        <v>0</v>
      </c>
    </row>
    <row r="223" spans="1:4" ht="12" hidden="1" customHeight="1" outlineLevel="1" x14ac:dyDescent="0.25">
      <c r="A223" s="235"/>
      <c r="B223" s="198">
        <v>5000</v>
      </c>
      <c r="C223" s="199" t="s">
        <v>203</v>
      </c>
      <c r="D223" s="240">
        <v>0</v>
      </c>
    </row>
    <row r="224" spans="1:4" ht="12" hidden="1" customHeight="1" outlineLevel="1" x14ac:dyDescent="0.25">
      <c r="A224" s="235"/>
      <c r="B224" s="198">
        <v>6000</v>
      </c>
      <c r="C224" s="199" t="s">
        <v>204</v>
      </c>
      <c r="D224" s="237">
        <v>0</v>
      </c>
    </row>
    <row r="225" spans="1:4" ht="12" hidden="1" customHeight="1" outlineLevel="1" x14ac:dyDescent="0.25">
      <c r="A225" s="235"/>
      <c r="B225" s="198">
        <v>7000</v>
      </c>
      <c r="C225" s="199" t="s">
        <v>205</v>
      </c>
      <c r="D225" s="237">
        <v>0</v>
      </c>
    </row>
    <row r="226" spans="1:4" ht="12" hidden="1" customHeight="1" outlineLevel="1" x14ac:dyDescent="0.25">
      <c r="A226" s="235"/>
      <c r="B226" s="241">
        <v>8000</v>
      </c>
      <c r="C226" s="242" t="s">
        <v>206</v>
      </c>
      <c r="D226" s="240">
        <v>0</v>
      </c>
    </row>
    <row r="227" spans="1:4" ht="12" hidden="1" customHeight="1" outlineLevel="1" x14ac:dyDescent="0.25">
      <c r="A227" s="243" t="s">
        <v>240</v>
      </c>
      <c r="B227" s="244"/>
      <c r="C227" s="245" t="s">
        <v>241</v>
      </c>
      <c r="D227" s="246">
        <v>0</v>
      </c>
    </row>
    <row r="228" spans="1:4" ht="12" hidden="1" customHeight="1" outlineLevel="1" x14ac:dyDescent="0.25">
      <c r="A228" s="228"/>
      <c r="B228" s="229"/>
      <c r="C228" s="230" t="s">
        <v>198</v>
      </c>
      <c r="D228" s="231">
        <v>0</v>
      </c>
    </row>
    <row r="229" spans="1:4" ht="12" hidden="1" customHeight="1" outlineLevel="1" x14ac:dyDescent="0.25">
      <c r="A229" s="228"/>
      <c r="B229" s="232">
        <v>1000</v>
      </c>
      <c r="C229" s="233" t="s">
        <v>199</v>
      </c>
      <c r="D229" s="234">
        <v>0</v>
      </c>
    </row>
    <row r="230" spans="1:4" ht="12" hidden="1" customHeight="1" outlineLevel="1" x14ac:dyDescent="0.25">
      <c r="A230" s="235"/>
      <c r="B230" s="236">
        <v>2000</v>
      </c>
      <c r="C230" s="219" t="s">
        <v>200</v>
      </c>
      <c r="D230" s="237">
        <v>0</v>
      </c>
    </row>
    <row r="231" spans="1:4" ht="12" hidden="1" customHeight="1" outlineLevel="1" x14ac:dyDescent="0.25">
      <c r="A231" s="235"/>
      <c r="B231" s="198">
        <v>3000</v>
      </c>
      <c r="C231" s="238" t="s">
        <v>201</v>
      </c>
      <c r="D231" s="237">
        <v>0</v>
      </c>
    </row>
    <row r="232" spans="1:4" ht="12" hidden="1" customHeight="1" outlineLevel="1" x14ac:dyDescent="0.25">
      <c r="A232" s="235"/>
      <c r="B232" s="198">
        <v>4000</v>
      </c>
      <c r="C232" s="239" t="s">
        <v>202</v>
      </c>
      <c r="D232" s="237">
        <v>0</v>
      </c>
    </row>
    <row r="233" spans="1:4" ht="12" hidden="1" customHeight="1" outlineLevel="1" x14ac:dyDescent="0.25">
      <c r="A233" s="235"/>
      <c r="B233" s="198">
        <v>5000</v>
      </c>
      <c r="C233" s="199" t="s">
        <v>203</v>
      </c>
      <c r="D233" s="240">
        <v>0</v>
      </c>
    </row>
    <row r="234" spans="1:4" ht="12" hidden="1" customHeight="1" outlineLevel="1" x14ac:dyDescent="0.25">
      <c r="A234" s="235"/>
      <c r="B234" s="198">
        <v>6000</v>
      </c>
      <c r="C234" s="199" t="s">
        <v>204</v>
      </c>
      <c r="D234" s="237">
        <v>0</v>
      </c>
    </row>
    <row r="235" spans="1:4" ht="12" hidden="1" customHeight="1" outlineLevel="1" x14ac:dyDescent="0.25">
      <c r="A235" s="235"/>
      <c r="B235" s="198">
        <v>7000</v>
      </c>
      <c r="C235" s="199" t="s">
        <v>205</v>
      </c>
      <c r="D235" s="237">
        <v>0</v>
      </c>
    </row>
    <row r="236" spans="1:4" ht="12" hidden="1" customHeight="1" outlineLevel="1" x14ac:dyDescent="0.25">
      <c r="A236" s="235"/>
      <c r="B236" s="241">
        <v>8000</v>
      </c>
      <c r="C236" s="242" t="s">
        <v>206</v>
      </c>
      <c r="D236" s="240">
        <v>0</v>
      </c>
    </row>
    <row r="237" spans="1:4" ht="12" hidden="1" customHeight="1" outlineLevel="1" x14ac:dyDescent="0.25">
      <c r="A237" s="243" t="s">
        <v>242</v>
      </c>
      <c r="B237" s="244"/>
      <c r="C237" s="245" t="s">
        <v>243</v>
      </c>
      <c r="D237" s="246">
        <v>0</v>
      </c>
    </row>
    <row r="238" spans="1:4" ht="12" hidden="1" customHeight="1" outlineLevel="1" x14ac:dyDescent="0.25">
      <c r="A238" s="228"/>
      <c r="B238" s="229"/>
      <c r="C238" s="230" t="s">
        <v>198</v>
      </c>
      <c r="D238" s="231">
        <v>0</v>
      </c>
    </row>
    <row r="239" spans="1:4" ht="12" hidden="1" customHeight="1" outlineLevel="1" x14ac:dyDescent="0.25">
      <c r="A239" s="228"/>
      <c r="B239" s="232">
        <v>1000</v>
      </c>
      <c r="C239" s="233" t="s">
        <v>199</v>
      </c>
      <c r="D239" s="234">
        <v>0</v>
      </c>
    </row>
    <row r="240" spans="1:4" ht="12" hidden="1" customHeight="1" outlineLevel="1" x14ac:dyDescent="0.25">
      <c r="A240" s="235"/>
      <c r="B240" s="236">
        <v>2000</v>
      </c>
      <c r="C240" s="219" t="s">
        <v>200</v>
      </c>
      <c r="D240" s="237">
        <v>0</v>
      </c>
    </row>
    <row r="241" spans="1:4" ht="12" hidden="1" customHeight="1" outlineLevel="1" x14ac:dyDescent="0.25">
      <c r="A241" s="235"/>
      <c r="B241" s="198">
        <v>3000</v>
      </c>
      <c r="C241" s="238" t="s">
        <v>201</v>
      </c>
      <c r="D241" s="237">
        <v>0</v>
      </c>
    </row>
    <row r="242" spans="1:4" ht="12" hidden="1" customHeight="1" outlineLevel="1" x14ac:dyDescent="0.25">
      <c r="A242" s="235"/>
      <c r="B242" s="198">
        <v>4000</v>
      </c>
      <c r="C242" s="239" t="s">
        <v>202</v>
      </c>
      <c r="D242" s="237">
        <v>0</v>
      </c>
    </row>
    <row r="243" spans="1:4" ht="12" hidden="1" customHeight="1" outlineLevel="1" x14ac:dyDescent="0.25">
      <c r="A243" s="235"/>
      <c r="B243" s="198">
        <v>5000</v>
      </c>
      <c r="C243" s="199" t="s">
        <v>203</v>
      </c>
      <c r="D243" s="240">
        <v>0</v>
      </c>
    </row>
    <row r="244" spans="1:4" ht="12" hidden="1" customHeight="1" outlineLevel="1" x14ac:dyDescent="0.25">
      <c r="A244" s="235"/>
      <c r="B244" s="198">
        <v>6000</v>
      </c>
      <c r="C244" s="199" t="s">
        <v>204</v>
      </c>
      <c r="D244" s="237">
        <v>0</v>
      </c>
    </row>
    <row r="245" spans="1:4" ht="12" hidden="1" customHeight="1" outlineLevel="1" x14ac:dyDescent="0.25">
      <c r="A245" s="235"/>
      <c r="B245" s="198">
        <v>7000</v>
      </c>
      <c r="C245" s="199" t="s">
        <v>205</v>
      </c>
      <c r="D245" s="237">
        <v>0</v>
      </c>
    </row>
    <row r="246" spans="1:4" ht="12" hidden="1" customHeight="1" outlineLevel="1" x14ac:dyDescent="0.25">
      <c r="A246" s="235"/>
      <c r="B246" s="241">
        <v>8000</v>
      </c>
      <c r="C246" s="242" t="s">
        <v>206</v>
      </c>
      <c r="D246" s="240">
        <v>0</v>
      </c>
    </row>
    <row r="247" spans="1:4" ht="12" customHeight="1" collapsed="1" x14ac:dyDescent="0.25">
      <c r="A247" s="243" t="s">
        <v>244</v>
      </c>
      <c r="B247" s="244"/>
      <c r="C247" s="245" t="s">
        <v>245</v>
      </c>
      <c r="D247" s="246">
        <v>5</v>
      </c>
    </row>
    <row r="248" spans="1:4" ht="12" customHeight="1" x14ac:dyDescent="0.25">
      <c r="A248" s="228"/>
      <c r="B248" s="229"/>
      <c r="C248" s="230" t="s">
        <v>198</v>
      </c>
      <c r="D248" s="231">
        <v>5</v>
      </c>
    </row>
    <row r="249" spans="1:4" ht="12" customHeight="1" x14ac:dyDescent="0.25">
      <c r="A249" s="228"/>
      <c r="B249" s="232">
        <v>1000</v>
      </c>
      <c r="C249" s="233" t="s">
        <v>199</v>
      </c>
      <c r="D249" s="234">
        <v>0</v>
      </c>
    </row>
    <row r="250" spans="1:4" ht="12" customHeight="1" x14ac:dyDescent="0.25">
      <c r="A250" s="235"/>
      <c r="B250" s="236">
        <v>2000</v>
      </c>
      <c r="C250" s="219" t="s">
        <v>200</v>
      </c>
      <c r="D250" s="237">
        <v>5</v>
      </c>
    </row>
    <row r="251" spans="1:4" ht="12" customHeight="1" x14ac:dyDescent="0.25">
      <c r="A251" s="235"/>
      <c r="B251" s="198">
        <v>3000</v>
      </c>
      <c r="C251" s="238" t="s">
        <v>201</v>
      </c>
      <c r="D251" s="237">
        <v>0</v>
      </c>
    </row>
    <row r="252" spans="1:4" ht="12" customHeight="1" x14ac:dyDescent="0.25">
      <c r="A252" s="235"/>
      <c r="B252" s="198">
        <v>4000</v>
      </c>
      <c r="C252" s="239" t="s">
        <v>202</v>
      </c>
      <c r="D252" s="237">
        <v>0</v>
      </c>
    </row>
    <row r="253" spans="1:4" ht="12" customHeight="1" x14ac:dyDescent="0.25">
      <c r="A253" s="235"/>
      <c r="B253" s="198">
        <v>5000</v>
      </c>
      <c r="C253" s="199" t="s">
        <v>203</v>
      </c>
      <c r="D253" s="240">
        <v>0</v>
      </c>
    </row>
    <row r="254" spans="1:4" ht="12" customHeight="1" x14ac:dyDescent="0.25">
      <c r="A254" s="235"/>
      <c r="B254" s="198">
        <v>6000</v>
      </c>
      <c r="C254" s="199" t="s">
        <v>204</v>
      </c>
      <c r="D254" s="237">
        <v>0</v>
      </c>
    </row>
    <row r="255" spans="1:4" ht="12" customHeight="1" x14ac:dyDescent="0.25">
      <c r="A255" s="235"/>
      <c r="B255" s="198">
        <v>7000</v>
      </c>
      <c r="C255" s="199" t="s">
        <v>205</v>
      </c>
      <c r="D255" s="237">
        <v>0</v>
      </c>
    </row>
    <row r="256" spans="1:4" ht="12" customHeight="1" x14ac:dyDescent="0.25">
      <c r="A256" s="235"/>
      <c r="B256" s="241">
        <v>8000</v>
      </c>
      <c r="C256" s="242" t="s">
        <v>206</v>
      </c>
      <c r="D256" s="240">
        <v>0</v>
      </c>
    </row>
    <row r="257" spans="1:4" ht="12" customHeight="1" x14ac:dyDescent="0.25">
      <c r="A257" s="256" t="s">
        <v>246</v>
      </c>
      <c r="B257" s="257"/>
      <c r="C257" s="258" t="s">
        <v>247</v>
      </c>
      <c r="D257" s="259">
        <v>5</v>
      </c>
    </row>
    <row r="258" spans="1:4" ht="12" customHeight="1" x14ac:dyDescent="0.25">
      <c r="A258" s="228"/>
      <c r="B258" s="229"/>
      <c r="C258" s="230" t="s">
        <v>198</v>
      </c>
      <c r="D258" s="231">
        <v>5</v>
      </c>
    </row>
    <row r="259" spans="1:4" ht="12" customHeight="1" x14ac:dyDescent="0.25">
      <c r="A259" s="228"/>
      <c r="B259" s="232">
        <v>1000</v>
      </c>
      <c r="C259" s="233" t="s">
        <v>199</v>
      </c>
      <c r="D259" s="234">
        <v>0</v>
      </c>
    </row>
    <row r="260" spans="1:4" ht="12" customHeight="1" x14ac:dyDescent="0.25">
      <c r="A260" s="235"/>
      <c r="B260" s="236">
        <v>2000</v>
      </c>
      <c r="C260" s="219" t="s">
        <v>200</v>
      </c>
      <c r="D260" s="237">
        <v>5</v>
      </c>
    </row>
    <row r="261" spans="1:4" ht="12" customHeight="1" x14ac:dyDescent="0.25">
      <c r="A261" s="235"/>
      <c r="B261" s="198">
        <v>3000</v>
      </c>
      <c r="C261" s="238" t="s">
        <v>201</v>
      </c>
      <c r="D261" s="237">
        <v>0</v>
      </c>
    </row>
    <row r="262" spans="1:4" ht="12" customHeight="1" x14ac:dyDescent="0.25">
      <c r="A262" s="235"/>
      <c r="B262" s="198">
        <v>4000</v>
      </c>
      <c r="C262" s="239" t="s">
        <v>202</v>
      </c>
      <c r="D262" s="237">
        <v>0</v>
      </c>
    </row>
    <row r="263" spans="1:4" ht="12" customHeight="1" x14ac:dyDescent="0.25">
      <c r="A263" s="235"/>
      <c r="B263" s="198">
        <v>5000</v>
      </c>
      <c r="C263" s="199" t="s">
        <v>203</v>
      </c>
      <c r="D263" s="240">
        <v>0</v>
      </c>
    </row>
    <row r="264" spans="1:4" ht="12" customHeight="1" x14ac:dyDescent="0.25">
      <c r="A264" s="235"/>
      <c r="B264" s="198">
        <v>6000</v>
      </c>
      <c r="C264" s="199" t="s">
        <v>204</v>
      </c>
      <c r="D264" s="237">
        <v>0</v>
      </c>
    </row>
    <row r="265" spans="1:4" ht="12" customHeight="1" x14ac:dyDescent="0.25">
      <c r="A265" s="235"/>
      <c r="B265" s="198">
        <v>7000</v>
      </c>
      <c r="C265" s="199" t="s">
        <v>205</v>
      </c>
      <c r="D265" s="237">
        <v>0</v>
      </c>
    </row>
    <row r="266" spans="1:4" ht="12" customHeight="1" x14ac:dyDescent="0.25">
      <c r="A266" s="235"/>
      <c r="B266" s="241">
        <v>8000</v>
      </c>
      <c r="C266" s="242" t="s">
        <v>206</v>
      </c>
      <c r="D266" s="240">
        <v>0</v>
      </c>
    </row>
    <row r="267" spans="1:4" ht="12" hidden="1" customHeight="1" outlineLevel="1" x14ac:dyDescent="0.25">
      <c r="A267" s="256" t="s">
        <v>248</v>
      </c>
      <c r="B267" s="257"/>
      <c r="C267" s="258" t="s">
        <v>249</v>
      </c>
      <c r="D267" s="259">
        <v>0</v>
      </c>
    </row>
    <row r="268" spans="1:4" ht="12" hidden="1" customHeight="1" outlineLevel="1" x14ac:dyDescent="0.25">
      <c r="A268" s="228"/>
      <c r="B268" s="229"/>
      <c r="C268" s="230" t="s">
        <v>198</v>
      </c>
      <c r="D268" s="231">
        <v>0</v>
      </c>
    </row>
    <row r="269" spans="1:4" ht="12" hidden="1" customHeight="1" outlineLevel="1" x14ac:dyDescent="0.25">
      <c r="A269" s="228"/>
      <c r="B269" s="232">
        <v>1000</v>
      </c>
      <c r="C269" s="233" t="s">
        <v>199</v>
      </c>
      <c r="D269" s="234">
        <v>0</v>
      </c>
    </row>
    <row r="270" spans="1:4" ht="12" hidden="1" customHeight="1" outlineLevel="1" x14ac:dyDescent="0.25">
      <c r="A270" s="235"/>
      <c r="B270" s="236">
        <v>2000</v>
      </c>
      <c r="C270" s="219" t="s">
        <v>200</v>
      </c>
      <c r="D270" s="237">
        <v>0</v>
      </c>
    </row>
    <row r="271" spans="1:4" ht="12" hidden="1" customHeight="1" outlineLevel="1" x14ac:dyDescent="0.25">
      <c r="A271" s="235"/>
      <c r="B271" s="198">
        <v>3000</v>
      </c>
      <c r="C271" s="238" t="s">
        <v>201</v>
      </c>
      <c r="D271" s="237">
        <v>0</v>
      </c>
    </row>
    <row r="272" spans="1:4" ht="12" hidden="1" customHeight="1" outlineLevel="1" x14ac:dyDescent="0.25">
      <c r="A272" s="235"/>
      <c r="B272" s="198">
        <v>4000</v>
      </c>
      <c r="C272" s="239" t="s">
        <v>202</v>
      </c>
      <c r="D272" s="237">
        <v>0</v>
      </c>
    </row>
    <row r="273" spans="1:4" ht="12" hidden="1" customHeight="1" outlineLevel="1" x14ac:dyDescent="0.25">
      <c r="A273" s="235"/>
      <c r="B273" s="198">
        <v>5000</v>
      </c>
      <c r="C273" s="199" t="s">
        <v>203</v>
      </c>
      <c r="D273" s="240">
        <v>0</v>
      </c>
    </row>
    <row r="274" spans="1:4" ht="12" hidden="1" customHeight="1" outlineLevel="1" x14ac:dyDescent="0.25">
      <c r="A274" s="235"/>
      <c r="B274" s="198">
        <v>6000</v>
      </c>
      <c r="C274" s="199" t="s">
        <v>204</v>
      </c>
      <c r="D274" s="237">
        <v>0</v>
      </c>
    </row>
    <row r="275" spans="1:4" ht="12" hidden="1" customHeight="1" outlineLevel="1" x14ac:dyDescent="0.25">
      <c r="A275" s="235"/>
      <c r="B275" s="198">
        <v>7000</v>
      </c>
      <c r="C275" s="199" t="s">
        <v>205</v>
      </c>
      <c r="D275" s="237">
        <v>0</v>
      </c>
    </row>
    <row r="276" spans="1:4" ht="12" hidden="1" customHeight="1" outlineLevel="1" x14ac:dyDescent="0.25">
      <c r="A276" s="235"/>
      <c r="B276" s="241">
        <v>8000</v>
      </c>
      <c r="C276" s="242" t="s">
        <v>206</v>
      </c>
      <c r="D276" s="240">
        <v>0</v>
      </c>
    </row>
    <row r="277" spans="1:4" ht="15.75" hidden="1" customHeight="1" outlineLevel="1" x14ac:dyDescent="0.25">
      <c r="A277" s="243" t="s">
        <v>250</v>
      </c>
      <c r="B277" s="244"/>
      <c r="C277" s="245" t="s">
        <v>251</v>
      </c>
      <c r="D277" s="246">
        <v>0</v>
      </c>
    </row>
    <row r="278" spans="1:4" ht="12" hidden="1" customHeight="1" outlineLevel="1" x14ac:dyDescent="0.25">
      <c r="A278" s="228"/>
      <c r="B278" s="229"/>
      <c r="C278" s="230" t="s">
        <v>198</v>
      </c>
      <c r="D278" s="231">
        <v>0</v>
      </c>
    </row>
    <row r="279" spans="1:4" ht="12" hidden="1" customHeight="1" outlineLevel="1" x14ac:dyDescent="0.25">
      <c r="A279" s="228"/>
      <c r="B279" s="232">
        <v>1000</v>
      </c>
      <c r="C279" s="233" t="s">
        <v>199</v>
      </c>
      <c r="D279" s="234">
        <v>0</v>
      </c>
    </row>
    <row r="280" spans="1:4" ht="12" hidden="1" customHeight="1" outlineLevel="1" x14ac:dyDescent="0.25">
      <c r="A280" s="235"/>
      <c r="B280" s="236">
        <v>2000</v>
      </c>
      <c r="C280" s="219" t="s">
        <v>200</v>
      </c>
      <c r="D280" s="237">
        <v>0</v>
      </c>
    </row>
    <row r="281" spans="1:4" ht="12" hidden="1" customHeight="1" outlineLevel="1" x14ac:dyDescent="0.25">
      <c r="A281" s="235"/>
      <c r="B281" s="198">
        <v>3000</v>
      </c>
      <c r="C281" s="238" t="s">
        <v>201</v>
      </c>
      <c r="D281" s="237">
        <v>0</v>
      </c>
    </row>
    <row r="282" spans="1:4" ht="12" hidden="1" customHeight="1" outlineLevel="1" x14ac:dyDescent="0.25">
      <c r="A282" s="235"/>
      <c r="B282" s="198">
        <v>4000</v>
      </c>
      <c r="C282" s="239" t="s">
        <v>202</v>
      </c>
      <c r="D282" s="237">
        <v>0</v>
      </c>
    </row>
    <row r="283" spans="1:4" ht="12" hidden="1" customHeight="1" outlineLevel="1" x14ac:dyDescent="0.25">
      <c r="A283" s="235"/>
      <c r="B283" s="198">
        <v>5000</v>
      </c>
      <c r="C283" s="199" t="s">
        <v>203</v>
      </c>
      <c r="D283" s="240">
        <v>0</v>
      </c>
    </row>
    <row r="284" spans="1:4" ht="12" hidden="1" customHeight="1" outlineLevel="1" x14ac:dyDescent="0.25">
      <c r="A284" s="235"/>
      <c r="B284" s="198">
        <v>6000</v>
      </c>
      <c r="C284" s="199" t="s">
        <v>204</v>
      </c>
      <c r="D284" s="237">
        <v>0</v>
      </c>
    </row>
    <row r="285" spans="1:4" ht="12" hidden="1" customHeight="1" outlineLevel="1" x14ac:dyDescent="0.25">
      <c r="A285" s="235"/>
      <c r="B285" s="198">
        <v>7000</v>
      </c>
      <c r="C285" s="199" t="s">
        <v>205</v>
      </c>
      <c r="D285" s="237">
        <v>0</v>
      </c>
    </row>
    <row r="286" spans="1:4" ht="12" hidden="1" customHeight="1" outlineLevel="1" x14ac:dyDescent="0.25">
      <c r="A286" s="235"/>
      <c r="B286" s="241">
        <v>8000</v>
      </c>
      <c r="C286" s="242" t="s">
        <v>206</v>
      </c>
      <c r="D286" s="240">
        <v>0</v>
      </c>
    </row>
    <row r="287" spans="1:4" ht="17.100000000000001" hidden="1" customHeight="1" outlineLevel="1" x14ac:dyDescent="0.25">
      <c r="A287" s="224" t="s">
        <v>252</v>
      </c>
      <c r="B287" s="260"/>
      <c r="C287" s="226" t="s">
        <v>253</v>
      </c>
      <c r="D287" s="227">
        <v>0</v>
      </c>
    </row>
    <row r="288" spans="1:4" ht="12" hidden="1" customHeight="1" outlineLevel="1" x14ac:dyDescent="0.25">
      <c r="A288" s="228"/>
      <c r="B288" s="229"/>
      <c r="C288" s="230" t="s">
        <v>198</v>
      </c>
      <c r="D288" s="231">
        <v>0</v>
      </c>
    </row>
    <row r="289" spans="1:4" ht="12" hidden="1" customHeight="1" outlineLevel="1" x14ac:dyDescent="0.25">
      <c r="A289" s="228"/>
      <c r="B289" s="232">
        <v>1000</v>
      </c>
      <c r="C289" s="233" t="s">
        <v>199</v>
      </c>
      <c r="D289" s="234">
        <v>0</v>
      </c>
    </row>
    <row r="290" spans="1:4" ht="12" hidden="1" customHeight="1" outlineLevel="1" x14ac:dyDescent="0.25">
      <c r="A290" s="235"/>
      <c r="B290" s="236">
        <v>2000</v>
      </c>
      <c r="C290" s="219" t="s">
        <v>200</v>
      </c>
      <c r="D290" s="237">
        <v>0</v>
      </c>
    </row>
    <row r="291" spans="1:4" ht="12" hidden="1" customHeight="1" outlineLevel="1" x14ac:dyDescent="0.25">
      <c r="A291" s="235"/>
      <c r="B291" s="198">
        <v>3000</v>
      </c>
      <c r="C291" s="238" t="s">
        <v>201</v>
      </c>
      <c r="D291" s="237">
        <v>0</v>
      </c>
    </row>
    <row r="292" spans="1:4" ht="12" hidden="1" customHeight="1" outlineLevel="1" x14ac:dyDescent="0.25">
      <c r="A292" s="235"/>
      <c r="B292" s="198">
        <v>4000</v>
      </c>
      <c r="C292" s="239" t="s">
        <v>202</v>
      </c>
      <c r="D292" s="237">
        <v>0</v>
      </c>
    </row>
    <row r="293" spans="1:4" ht="12" hidden="1" customHeight="1" outlineLevel="1" x14ac:dyDescent="0.25">
      <c r="A293" s="235"/>
      <c r="B293" s="198">
        <v>5000</v>
      </c>
      <c r="C293" s="199" t="s">
        <v>203</v>
      </c>
      <c r="D293" s="240">
        <v>0</v>
      </c>
    </row>
    <row r="294" spans="1:4" ht="12" hidden="1" customHeight="1" outlineLevel="1" x14ac:dyDescent="0.25">
      <c r="A294" s="235"/>
      <c r="B294" s="198">
        <v>6000</v>
      </c>
      <c r="C294" s="199" t="s">
        <v>204</v>
      </c>
      <c r="D294" s="237">
        <v>0</v>
      </c>
    </row>
    <row r="295" spans="1:4" ht="12" hidden="1" customHeight="1" outlineLevel="1" x14ac:dyDescent="0.25">
      <c r="A295" s="235"/>
      <c r="B295" s="198">
        <v>7000</v>
      </c>
      <c r="C295" s="199" t="s">
        <v>205</v>
      </c>
      <c r="D295" s="237">
        <v>0</v>
      </c>
    </row>
    <row r="296" spans="1:4" ht="12" hidden="1" customHeight="1" outlineLevel="1" x14ac:dyDescent="0.25">
      <c r="A296" s="235"/>
      <c r="B296" s="241">
        <v>8000</v>
      </c>
      <c r="C296" s="242" t="s">
        <v>206</v>
      </c>
      <c r="D296" s="240">
        <v>0</v>
      </c>
    </row>
    <row r="297" spans="1:4" ht="12" hidden="1" customHeight="1" outlineLevel="1" x14ac:dyDescent="0.25">
      <c r="A297" s="243" t="s">
        <v>254</v>
      </c>
      <c r="B297" s="244"/>
      <c r="C297" s="245" t="s">
        <v>255</v>
      </c>
      <c r="D297" s="246">
        <v>0</v>
      </c>
    </row>
    <row r="298" spans="1:4" ht="12" hidden="1" customHeight="1" outlineLevel="1" x14ac:dyDescent="0.25">
      <c r="A298" s="235"/>
      <c r="B298" s="229"/>
      <c r="C298" s="230" t="s">
        <v>198</v>
      </c>
      <c r="D298" s="231">
        <v>0</v>
      </c>
    </row>
    <row r="299" spans="1:4" ht="12" hidden="1" customHeight="1" outlineLevel="1" x14ac:dyDescent="0.25">
      <c r="A299" s="235"/>
      <c r="B299" s="232">
        <v>1000</v>
      </c>
      <c r="C299" s="233" t="s">
        <v>199</v>
      </c>
      <c r="D299" s="234">
        <v>0</v>
      </c>
    </row>
    <row r="300" spans="1:4" ht="12" hidden="1" customHeight="1" outlineLevel="1" x14ac:dyDescent="0.25">
      <c r="A300" s="235"/>
      <c r="B300" s="236">
        <v>2000</v>
      </c>
      <c r="C300" s="219" t="s">
        <v>200</v>
      </c>
      <c r="D300" s="237">
        <v>0</v>
      </c>
    </row>
    <row r="301" spans="1:4" ht="12" hidden="1" customHeight="1" outlineLevel="1" x14ac:dyDescent="0.25">
      <c r="A301" s="235"/>
      <c r="B301" s="198">
        <v>3000</v>
      </c>
      <c r="C301" s="238" t="s">
        <v>201</v>
      </c>
      <c r="D301" s="237">
        <v>0</v>
      </c>
    </row>
    <row r="302" spans="1:4" ht="12" hidden="1" customHeight="1" outlineLevel="1" x14ac:dyDescent="0.25">
      <c r="A302" s="235"/>
      <c r="B302" s="198">
        <v>4000</v>
      </c>
      <c r="C302" s="239" t="s">
        <v>202</v>
      </c>
      <c r="D302" s="237">
        <v>0</v>
      </c>
    </row>
    <row r="303" spans="1:4" ht="12" hidden="1" customHeight="1" outlineLevel="1" x14ac:dyDescent="0.25">
      <c r="A303" s="235"/>
      <c r="B303" s="198">
        <v>5000</v>
      </c>
      <c r="C303" s="199" t="s">
        <v>203</v>
      </c>
      <c r="D303" s="240">
        <v>0</v>
      </c>
    </row>
    <row r="304" spans="1:4" ht="12" hidden="1" customHeight="1" outlineLevel="1" x14ac:dyDescent="0.25">
      <c r="A304" s="235"/>
      <c r="B304" s="198">
        <v>6000</v>
      </c>
      <c r="C304" s="199" t="s">
        <v>204</v>
      </c>
      <c r="D304" s="237">
        <v>0</v>
      </c>
    </row>
    <row r="305" spans="1:4" ht="12" hidden="1" customHeight="1" outlineLevel="1" x14ac:dyDescent="0.25">
      <c r="A305" s="235"/>
      <c r="B305" s="198">
        <v>7000</v>
      </c>
      <c r="C305" s="199" t="s">
        <v>205</v>
      </c>
      <c r="D305" s="237">
        <v>0</v>
      </c>
    </row>
    <row r="306" spans="1:4" ht="12" hidden="1" customHeight="1" outlineLevel="1" x14ac:dyDescent="0.25">
      <c r="A306" s="235"/>
      <c r="B306" s="241">
        <v>8000</v>
      </c>
      <c r="C306" s="242" t="s">
        <v>206</v>
      </c>
      <c r="D306" s="240">
        <v>0</v>
      </c>
    </row>
    <row r="307" spans="1:4" ht="12" hidden="1" customHeight="1" outlineLevel="1" x14ac:dyDescent="0.25">
      <c r="A307" s="243" t="s">
        <v>256</v>
      </c>
      <c r="B307" s="244"/>
      <c r="C307" s="245" t="s">
        <v>257</v>
      </c>
      <c r="D307" s="246">
        <v>0</v>
      </c>
    </row>
    <row r="308" spans="1:4" ht="12" hidden="1" customHeight="1" outlineLevel="1" x14ac:dyDescent="0.25">
      <c r="A308" s="228"/>
      <c r="B308" s="229"/>
      <c r="C308" s="230" t="s">
        <v>198</v>
      </c>
      <c r="D308" s="231">
        <v>0</v>
      </c>
    </row>
    <row r="309" spans="1:4" ht="12" hidden="1" customHeight="1" outlineLevel="1" x14ac:dyDescent="0.25">
      <c r="A309" s="228"/>
      <c r="B309" s="232">
        <v>1000</v>
      </c>
      <c r="C309" s="233" t="s">
        <v>199</v>
      </c>
      <c r="D309" s="234">
        <v>0</v>
      </c>
    </row>
    <row r="310" spans="1:4" ht="12" hidden="1" customHeight="1" outlineLevel="1" x14ac:dyDescent="0.25">
      <c r="A310" s="235"/>
      <c r="B310" s="236">
        <v>2000</v>
      </c>
      <c r="C310" s="219" t="s">
        <v>200</v>
      </c>
      <c r="D310" s="237">
        <v>0</v>
      </c>
    </row>
    <row r="311" spans="1:4" ht="12" hidden="1" customHeight="1" outlineLevel="1" x14ac:dyDescent="0.25">
      <c r="A311" s="235"/>
      <c r="B311" s="198">
        <v>3000</v>
      </c>
      <c r="C311" s="238" t="s">
        <v>201</v>
      </c>
      <c r="D311" s="237">
        <v>0</v>
      </c>
    </row>
    <row r="312" spans="1:4" ht="15" hidden="1" customHeight="1" outlineLevel="1" x14ac:dyDescent="0.25">
      <c r="A312" s="235"/>
      <c r="B312" s="198">
        <v>4000</v>
      </c>
      <c r="C312" s="239" t="s">
        <v>202</v>
      </c>
      <c r="D312" s="237">
        <v>0</v>
      </c>
    </row>
    <row r="313" spans="1:4" ht="12" hidden="1" customHeight="1" outlineLevel="1" x14ac:dyDescent="0.25">
      <c r="A313" s="235"/>
      <c r="B313" s="198">
        <v>5000</v>
      </c>
      <c r="C313" s="199" t="s">
        <v>203</v>
      </c>
      <c r="D313" s="240">
        <v>0</v>
      </c>
    </row>
    <row r="314" spans="1:4" ht="12" hidden="1" customHeight="1" outlineLevel="1" x14ac:dyDescent="0.25">
      <c r="A314" s="235"/>
      <c r="B314" s="198">
        <v>6000</v>
      </c>
      <c r="C314" s="199" t="s">
        <v>204</v>
      </c>
      <c r="D314" s="237">
        <v>0</v>
      </c>
    </row>
    <row r="315" spans="1:4" ht="12" hidden="1" customHeight="1" outlineLevel="1" x14ac:dyDescent="0.25">
      <c r="A315" s="235"/>
      <c r="B315" s="198">
        <v>7000</v>
      </c>
      <c r="C315" s="199" t="s">
        <v>205</v>
      </c>
      <c r="D315" s="237">
        <v>0</v>
      </c>
    </row>
    <row r="316" spans="1:4" ht="12" hidden="1" customHeight="1" outlineLevel="1" x14ac:dyDescent="0.25">
      <c r="A316" s="235"/>
      <c r="B316" s="241">
        <v>8000</v>
      </c>
      <c r="C316" s="242" t="s">
        <v>206</v>
      </c>
      <c r="D316" s="240">
        <v>0</v>
      </c>
    </row>
    <row r="317" spans="1:4" ht="12" hidden="1" customHeight="1" outlineLevel="1" x14ac:dyDescent="0.25">
      <c r="A317" s="243" t="s">
        <v>258</v>
      </c>
      <c r="B317" s="244"/>
      <c r="C317" s="245" t="s">
        <v>259</v>
      </c>
      <c r="D317" s="246">
        <v>0</v>
      </c>
    </row>
    <row r="318" spans="1:4" ht="12" hidden="1" customHeight="1" outlineLevel="1" x14ac:dyDescent="0.25">
      <c r="A318" s="235"/>
      <c r="B318" s="229"/>
      <c r="C318" s="230" t="s">
        <v>198</v>
      </c>
      <c r="D318" s="231">
        <v>0</v>
      </c>
    </row>
    <row r="319" spans="1:4" ht="12" hidden="1" customHeight="1" outlineLevel="1" x14ac:dyDescent="0.25">
      <c r="A319" s="235"/>
      <c r="B319" s="232">
        <v>1000</v>
      </c>
      <c r="C319" s="233" t="s">
        <v>199</v>
      </c>
      <c r="D319" s="234">
        <v>0</v>
      </c>
    </row>
    <row r="320" spans="1:4" ht="12" hidden="1" customHeight="1" outlineLevel="1" x14ac:dyDescent="0.25">
      <c r="A320" s="235"/>
      <c r="B320" s="236">
        <v>2000</v>
      </c>
      <c r="C320" s="219" t="s">
        <v>200</v>
      </c>
      <c r="D320" s="237">
        <v>0</v>
      </c>
    </row>
    <row r="321" spans="1:4" ht="12" hidden="1" customHeight="1" outlineLevel="1" x14ac:dyDescent="0.25">
      <c r="A321" s="235"/>
      <c r="B321" s="198">
        <v>3000</v>
      </c>
      <c r="C321" s="238" t="s">
        <v>201</v>
      </c>
      <c r="D321" s="237">
        <v>0</v>
      </c>
    </row>
    <row r="322" spans="1:4" ht="12" hidden="1" customHeight="1" outlineLevel="1" x14ac:dyDescent="0.25">
      <c r="A322" s="235"/>
      <c r="B322" s="198">
        <v>4000</v>
      </c>
      <c r="C322" s="239" t="s">
        <v>202</v>
      </c>
      <c r="D322" s="237">
        <v>0</v>
      </c>
    </row>
    <row r="323" spans="1:4" ht="12" hidden="1" customHeight="1" outlineLevel="1" x14ac:dyDescent="0.25">
      <c r="A323" s="235"/>
      <c r="B323" s="198">
        <v>5000</v>
      </c>
      <c r="C323" s="199" t="s">
        <v>203</v>
      </c>
      <c r="D323" s="240">
        <v>0</v>
      </c>
    </row>
    <row r="324" spans="1:4" ht="12" hidden="1" customHeight="1" outlineLevel="1" x14ac:dyDescent="0.25">
      <c r="A324" s="235"/>
      <c r="B324" s="198">
        <v>6000</v>
      </c>
      <c r="C324" s="199" t="s">
        <v>204</v>
      </c>
      <c r="D324" s="237">
        <v>0</v>
      </c>
    </row>
    <row r="325" spans="1:4" ht="12" hidden="1" customHeight="1" outlineLevel="1" x14ac:dyDescent="0.25">
      <c r="A325" s="235"/>
      <c r="B325" s="198">
        <v>7000</v>
      </c>
      <c r="C325" s="199" t="s">
        <v>205</v>
      </c>
      <c r="D325" s="237">
        <v>0</v>
      </c>
    </row>
    <row r="326" spans="1:4" ht="12" hidden="1" customHeight="1" outlineLevel="1" x14ac:dyDescent="0.25">
      <c r="A326" s="235"/>
      <c r="B326" s="241">
        <v>8000</v>
      </c>
      <c r="C326" s="242" t="s">
        <v>206</v>
      </c>
      <c r="D326" s="240">
        <v>0</v>
      </c>
    </row>
    <row r="327" spans="1:4" ht="12" hidden="1" customHeight="1" outlineLevel="1" x14ac:dyDescent="0.25">
      <c r="A327" s="243" t="s">
        <v>260</v>
      </c>
      <c r="B327" s="244"/>
      <c r="C327" s="245" t="s">
        <v>261</v>
      </c>
      <c r="D327" s="246">
        <v>0</v>
      </c>
    </row>
    <row r="328" spans="1:4" ht="12" hidden="1" customHeight="1" outlineLevel="1" x14ac:dyDescent="0.25">
      <c r="A328" s="228"/>
      <c r="B328" s="229"/>
      <c r="C328" s="230" t="s">
        <v>198</v>
      </c>
      <c r="D328" s="231">
        <v>0</v>
      </c>
    </row>
    <row r="329" spans="1:4" ht="12" hidden="1" customHeight="1" outlineLevel="1" x14ac:dyDescent="0.25">
      <c r="A329" s="228"/>
      <c r="B329" s="232">
        <v>1000</v>
      </c>
      <c r="C329" s="233" t="s">
        <v>199</v>
      </c>
      <c r="D329" s="234">
        <v>0</v>
      </c>
    </row>
    <row r="330" spans="1:4" ht="12" hidden="1" customHeight="1" outlineLevel="1" x14ac:dyDescent="0.25">
      <c r="A330" s="235"/>
      <c r="B330" s="236">
        <v>2000</v>
      </c>
      <c r="C330" s="219" t="s">
        <v>200</v>
      </c>
      <c r="D330" s="237">
        <v>0</v>
      </c>
    </row>
    <row r="331" spans="1:4" ht="12" hidden="1" customHeight="1" outlineLevel="1" x14ac:dyDescent="0.25">
      <c r="A331" s="235"/>
      <c r="B331" s="198">
        <v>3000</v>
      </c>
      <c r="C331" s="238" t="s">
        <v>201</v>
      </c>
      <c r="D331" s="237">
        <v>0</v>
      </c>
    </row>
    <row r="332" spans="1:4" ht="12" hidden="1" customHeight="1" outlineLevel="1" x14ac:dyDescent="0.25">
      <c r="A332" s="235"/>
      <c r="B332" s="198">
        <v>4000</v>
      </c>
      <c r="C332" s="239" t="s">
        <v>202</v>
      </c>
      <c r="D332" s="237">
        <v>0</v>
      </c>
    </row>
    <row r="333" spans="1:4" ht="12" hidden="1" customHeight="1" outlineLevel="1" x14ac:dyDescent="0.25">
      <c r="A333" s="235"/>
      <c r="B333" s="198">
        <v>5000</v>
      </c>
      <c r="C333" s="199" t="s">
        <v>203</v>
      </c>
      <c r="D333" s="240">
        <v>0</v>
      </c>
    </row>
    <row r="334" spans="1:4" ht="12" hidden="1" customHeight="1" outlineLevel="1" x14ac:dyDescent="0.25">
      <c r="A334" s="235"/>
      <c r="B334" s="198">
        <v>6000</v>
      </c>
      <c r="C334" s="199" t="s">
        <v>204</v>
      </c>
      <c r="D334" s="237">
        <v>0</v>
      </c>
    </row>
    <row r="335" spans="1:4" ht="12" hidden="1" customHeight="1" outlineLevel="1" x14ac:dyDescent="0.25">
      <c r="A335" s="235"/>
      <c r="B335" s="198">
        <v>7000</v>
      </c>
      <c r="C335" s="199" t="s">
        <v>205</v>
      </c>
      <c r="D335" s="237">
        <v>0</v>
      </c>
    </row>
    <row r="336" spans="1:4" ht="12" hidden="1" customHeight="1" outlineLevel="1" x14ac:dyDescent="0.25">
      <c r="A336" s="235"/>
      <c r="B336" s="241">
        <v>8000</v>
      </c>
      <c r="C336" s="242" t="s">
        <v>206</v>
      </c>
      <c r="D336" s="240">
        <v>0</v>
      </c>
    </row>
    <row r="337" spans="1:4" ht="12" hidden="1" customHeight="1" outlineLevel="1" x14ac:dyDescent="0.25">
      <c r="A337" s="243" t="s">
        <v>262</v>
      </c>
      <c r="B337" s="244"/>
      <c r="C337" s="245" t="s">
        <v>263</v>
      </c>
      <c r="D337" s="246">
        <v>0</v>
      </c>
    </row>
    <row r="338" spans="1:4" ht="12" hidden="1" customHeight="1" outlineLevel="1" x14ac:dyDescent="0.25">
      <c r="A338" s="228"/>
      <c r="B338" s="229"/>
      <c r="C338" s="230" t="s">
        <v>198</v>
      </c>
      <c r="D338" s="231">
        <v>0</v>
      </c>
    </row>
    <row r="339" spans="1:4" ht="12" hidden="1" customHeight="1" outlineLevel="1" x14ac:dyDescent="0.25">
      <c r="A339" s="228"/>
      <c r="B339" s="232">
        <v>1000</v>
      </c>
      <c r="C339" s="233" t="s">
        <v>199</v>
      </c>
      <c r="D339" s="234">
        <v>0</v>
      </c>
    </row>
    <row r="340" spans="1:4" ht="12" hidden="1" customHeight="1" outlineLevel="1" x14ac:dyDescent="0.25">
      <c r="A340" s="235"/>
      <c r="B340" s="236">
        <v>2000</v>
      </c>
      <c r="C340" s="219" t="s">
        <v>200</v>
      </c>
      <c r="D340" s="237">
        <v>0</v>
      </c>
    </row>
    <row r="341" spans="1:4" ht="12" hidden="1" customHeight="1" outlineLevel="1" x14ac:dyDescent="0.25">
      <c r="A341" s="235"/>
      <c r="B341" s="198">
        <v>3000</v>
      </c>
      <c r="C341" s="238" t="s">
        <v>201</v>
      </c>
      <c r="D341" s="237">
        <v>0</v>
      </c>
    </row>
    <row r="342" spans="1:4" ht="12" hidden="1" customHeight="1" outlineLevel="1" x14ac:dyDescent="0.25">
      <c r="A342" s="235"/>
      <c r="B342" s="198">
        <v>4000</v>
      </c>
      <c r="C342" s="239" t="s">
        <v>202</v>
      </c>
      <c r="D342" s="237">
        <v>0</v>
      </c>
    </row>
    <row r="343" spans="1:4" ht="12" hidden="1" customHeight="1" outlineLevel="1" x14ac:dyDescent="0.25">
      <c r="A343" s="235"/>
      <c r="B343" s="198">
        <v>5000</v>
      </c>
      <c r="C343" s="199" t="s">
        <v>203</v>
      </c>
      <c r="D343" s="240">
        <v>0</v>
      </c>
    </row>
    <row r="344" spans="1:4" ht="12" hidden="1" customHeight="1" outlineLevel="1" x14ac:dyDescent="0.25">
      <c r="A344" s="235"/>
      <c r="B344" s="198">
        <v>6000</v>
      </c>
      <c r="C344" s="199" t="s">
        <v>204</v>
      </c>
      <c r="D344" s="237">
        <v>0</v>
      </c>
    </row>
    <row r="345" spans="1:4" ht="12" hidden="1" customHeight="1" outlineLevel="1" x14ac:dyDescent="0.25">
      <c r="A345" s="235"/>
      <c r="B345" s="198">
        <v>7000</v>
      </c>
      <c r="C345" s="199" t="s">
        <v>205</v>
      </c>
      <c r="D345" s="237">
        <v>0</v>
      </c>
    </row>
    <row r="346" spans="1:4" ht="12" hidden="1" customHeight="1" outlineLevel="1" x14ac:dyDescent="0.25">
      <c r="A346" s="235"/>
      <c r="B346" s="241">
        <v>8000</v>
      </c>
      <c r="C346" s="242" t="s">
        <v>206</v>
      </c>
      <c r="D346" s="240">
        <v>0</v>
      </c>
    </row>
    <row r="347" spans="1:4" ht="17.100000000000001" customHeight="1" collapsed="1" x14ac:dyDescent="0.25">
      <c r="A347" s="261" t="s">
        <v>264</v>
      </c>
      <c r="B347" s="262"/>
      <c r="C347" s="263" t="s">
        <v>265</v>
      </c>
      <c r="D347" s="227">
        <v>500157</v>
      </c>
    </row>
    <row r="348" spans="1:4" ht="12" customHeight="1" x14ac:dyDescent="0.25">
      <c r="A348" s="228"/>
      <c r="B348" s="229"/>
      <c r="C348" s="230" t="s">
        <v>198</v>
      </c>
      <c r="D348" s="231">
        <v>157</v>
      </c>
    </row>
    <row r="349" spans="1:4" ht="12" customHeight="1" x14ac:dyDescent="0.25">
      <c r="A349" s="228"/>
      <c r="B349" s="232">
        <v>1000</v>
      </c>
      <c r="C349" s="233" t="s">
        <v>199</v>
      </c>
      <c r="D349" s="234">
        <v>0</v>
      </c>
    </row>
    <row r="350" spans="1:4" ht="12" customHeight="1" x14ac:dyDescent="0.25">
      <c r="A350" s="235"/>
      <c r="B350" s="236">
        <v>2000</v>
      </c>
      <c r="C350" s="219" t="s">
        <v>200</v>
      </c>
      <c r="D350" s="237">
        <v>157</v>
      </c>
    </row>
    <row r="351" spans="1:4" ht="12" customHeight="1" x14ac:dyDescent="0.25">
      <c r="A351" s="235"/>
      <c r="B351" s="198">
        <v>3000</v>
      </c>
      <c r="C351" s="238" t="s">
        <v>201</v>
      </c>
      <c r="D351" s="237">
        <v>0</v>
      </c>
    </row>
    <row r="352" spans="1:4" ht="12" customHeight="1" x14ac:dyDescent="0.25">
      <c r="A352" s="235"/>
      <c r="B352" s="198">
        <v>4000</v>
      </c>
      <c r="C352" s="239" t="s">
        <v>202</v>
      </c>
      <c r="D352" s="237">
        <v>0</v>
      </c>
    </row>
    <row r="353" spans="1:4" ht="12" customHeight="1" x14ac:dyDescent="0.25">
      <c r="A353" s="235"/>
      <c r="B353" s="198">
        <v>5000</v>
      </c>
      <c r="C353" s="199" t="s">
        <v>203</v>
      </c>
      <c r="D353" s="240">
        <v>500000</v>
      </c>
    </row>
    <row r="354" spans="1:4" ht="12" customHeight="1" x14ac:dyDescent="0.25">
      <c r="A354" s="235"/>
      <c r="B354" s="198">
        <v>6000</v>
      </c>
      <c r="C354" s="199" t="s">
        <v>204</v>
      </c>
      <c r="D354" s="237">
        <v>0</v>
      </c>
    </row>
    <row r="355" spans="1:4" ht="12" customHeight="1" x14ac:dyDescent="0.25">
      <c r="A355" s="235"/>
      <c r="B355" s="198">
        <v>7000</v>
      </c>
      <c r="C355" s="199" t="s">
        <v>205</v>
      </c>
      <c r="D355" s="237">
        <v>0</v>
      </c>
    </row>
    <row r="356" spans="1:4" ht="12" customHeight="1" x14ac:dyDescent="0.25">
      <c r="A356" s="235"/>
      <c r="B356" s="241">
        <v>8000</v>
      </c>
      <c r="C356" s="242" t="s">
        <v>206</v>
      </c>
      <c r="D356" s="240">
        <v>0</v>
      </c>
    </row>
    <row r="357" spans="1:4" ht="12" hidden="1" customHeight="1" outlineLevel="1" x14ac:dyDescent="0.25">
      <c r="A357" s="243" t="s">
        <v>266</v>
      </c>
      <c r="B357" s="244"/>
      <c r="C357" s="245" t="s">
        <v>267</v>
      </c>
      <c r="D357" s="246">
        <v>0</v>
      </c>
    </row>
    <row r="358" spans="1:4" ht="12" hidden="1" customHeight="1" outlineLevel="1" x14ac:dyDescent="0.25">
      <c r="A358" s="228"/>
      <c r="B358" s="229"/>
      <c r="C358" s="230" t="s">
        <v>198</v>
      </c>
      <c r="D358" s="231">
        <v>0</v>
      </c>
    </row>
    <row r="359" spans="1:4" ht="12" hidden="1" customHeight="1" outlineLevel="1" x14ac:dyDescent="0.25">
      <c r="A359" s="228"/>
      <c r="B359" s="232">
        <v>1000</v>
      </c>
      <c r="C359" s="233" t="s">
        <v>199</v>
      </c>
      <c r="D359" s="234">
        <v>0</v>
      </c>
    </row>
    <row r="360" spans="1:4" ht="12" hidden="1" customHeight="1" outlineLevel="1" x14ac:dyDescent="0.25">
      <c r="A360" s="235"/>
      <c r="B360" s="236">
        <v>2000</v>
      </c>
      <c r="C360" s="219" t="s">
        <v>200</v>
      </c>
      <c r="D360" s="237">
        <v>0</v>
      </c>
    </row>
    <row r="361" spans="1:4" ht="12" hidden="1" customHeight="1" outlineLevel="1" x14ac:dyDescent="0.25">
      <c r="A361" s="235"/>
      <c r="B361" s="198">
        <v>3000</v>
      </c>
      <c r="C361" s="238" t="s">
        <v>201</v>
      </c>
      <c r="D361" s="237">
        <v>0</v>
      </c>
    </row>
    <row r="362" spans="1:4" ht="12" hidden="1" customHeight="1" outlineLevel="1" x14ac:dyDescent="0.25">
      <c r="A362" s="235"/>
      <c r="B362" s="198">
        <v>4000</v>
      </c>
      <c r="C362" s="239" t="s">
        <v>202</v>
      </c>
      <c r="D362" s="237">
        <v>0</v>
      </c>
    </row>
    <row r="363" spans="1:4" ht="12" hidden="1" customHeight="1" outlineLevel="1" x14ac:dyDescent="0.25">
      <c r="A363" s="235"/>
      <c r="B363" s="198">
        <v>5000</v>
      </c>
      <c r="C363" s="199" t="s">
        <v>203</v>
      </c>
      <c r="D363" s="240">
        <v>0</v>
      </c>
    </row>
    <row r="364" spans="1:4" ht="12" hidden="1" customHeight="1" outlineLevel="1" x14ac:dyDescent="0.25">
      <c r="A364" s="235"/>
      <c r="B364" s="198">
        <v>6000</v>
      </c>
      <c r="C364" s="199" t="s">
        <v>204</v>
      </c>
      <c r="D364" s="237">
        <v>0</v>
      </c>
    </row>
    <row r="365" spans="1:4" ht="12" hidden="1" customHeight="1" outlineLevel="1" x14ac:dyDescent="0.25">
      <c r="A365" s="235"/>
      <c r="B365" s="198">
        <v>7000</v>
      </c>
      <c r="C365" s="199" t="s">
        <v>205</v>
      </c>
      <c r="D365" s="237">
        <v>0</v>
      </c>
    </row>
    <row r="366" spans="1:4" ht="12" hidden="1" customHeight="1" outlineLevel="1" x14ac:dyDescent="0.25">
      <c r="A366" s="235"/>
      <c r="B366" s="241">
        <v>8000</v>
      </c>
      <c r="C366" s="242" t="s">
        <v>206</v>
      </c>
      <c r="D366" s="240">
        <v>0</v>
      </c>
    </row>
    <row r="367" spans="1:4" ht="12" customHeight="1" collapsed="1" x14ac:dyDescent="0.25">
      <c r="A367" s="243" t="s">
        <v>268</v>
      </c>
      <c r="B367" s="244"/>
      <c r="C367" s="245" t="s">
        <v>269</v>
      </c>
      <c r="D367" s="246">
        <v>13</v>
      </c>
    </row>
    <row r="368" spans="1:4" ht="12" customHeight="1" x14ac:dyDescent="0.25">
      <c r="A368" s="228"/>
      <c r="B368" s="229"/>
      <c r="C368" s="230" t="s">
        <v>198</v>
      </c>
      <c r="D368" s="231">
        <v>13</v>
      </c>
    </row>
    <row r="369" spans="1:4" ht="12" customHeight="1" x14ac:dyDescent="0.25">
      <c r="A369" s="228"/>
      <c r="B369" s="232">
        <v>1000</v>
      </c>
      <c r="C369" s="233" t="s">
        <v>199</v>
      </c>
      <c r="D369" s="234">
        <v>0</v>
      </c>
    </row>
    <row r="370" spans="1:4" ht="12" customHeight="1" x14ac:dyDescent="0.25">
      <c r="A370" s="235"/>
      <c r="B370" s="236">
        <v>2000</v>
      </c>
      <c r="C370" s="219" t="s">
        <v>200</v>
      </c>
      <c r="D370" s="237">
        <v>13</v>
      </c>
    </row>
    <row r="371" spans="1:4" ht="12" customHeight="1" x14ac:dyDescent="0.25">
      <c r="A371" s="235"/>
      <c r="B371" s="198">
        <v>3000</v>
      </c>
      <c r="C371" s="238" t="s">
        <v>201</v>
      </c>
      <c r="D371" s="237">
        <v>0</v>
      </c>
    </row>
    <row r="372" spans="1:4" ht="12" customHeight="1" x14ac:dyDescent="0.25">
      <c r="A372" s="235"/>
      <c r="B372" s="198">
        <v>4000</v>
      </c>
      <c r="C372" s="239" t="s">
        <v>202</v>
      </c>
      <c r="D372" s="237">
        <v>0</v>
      </c>
    </row>
    <row r="373" spans="1:4" ht="12" customHeight="1" collapsed="1" x14ac:dyDescent="0.25">
      <c r="A373" s="235"/>
      <c r="B373" s="198">
        <v>5000</v>
      </c>
      <c r="C373" s="199" t="s">
        <v>203</v>
      </c>
      <c r="D373" s="240">
        <v>0</v>
      </c>
    </row>
    <row r="374" spans="1:4" ht="12" customHeight="1" x14ac:dyDescent="0.25">
      <c r="A374" s="235"/>
      <c r="B374" s="198">
        <v>6000</v>
      </c>
      <c r="C374" s="199" t="s">
        <v>204</v>
      </c>
      <c r="D374" s="237">
        <v>0</v>
      </c>
    </row>
    <row r="375" spans="1:4" ht="12" customHeight="1" collapsed="1" x14ac:dyDescent="0.25">
      <c r="A375" s="235"/>
      <c r="B375" s="198">
        <v>7000</v>
      </c>
      <c r="C375" s="199" t="s">
        <v>205</v>
      </c>
      <c r="D375" s="237">
        <v>0</v>
      </c>
    </row>
    <row r="376" spans="1:4" ht="12" customHeight="1" x14ac:dyDescent="0.25">
      <c r="A376" s="235"/>
      <c r="B376" s="241">
        <v>8000</v>
      </c>
      <c r="C376" s="242" t="s">
        <v>206</v>
      </c>
      <c r="D376" s="240">
        <v>0</v>
      </c>
    </row>
    <row r="377" spans="1:4" ht="12" hidden="1" customHeight="1" outlineLevel="1" x14ac:dyDescent="0.25">
      <c r="A377" s="243" t="s">
        <v>270</v>
      </c>
      <c r="B377" s="244"/>
      <c r="C377" s="245" t="s">
        <v>271</v>
      </c>
      <c r="D377" s="246">
        <v>0</v>
      </c>
    </row>
    <row r="378" spans="1:4" ht="12" hidden="1" customHeight="1" outlineLevel="1" x14ac:dyDescent="0.25">
      <c r="A378" s="228"/>
      <c r="B378" s="229"/>
      <c r="C378" s="230" t="s">
        <v>198</v>
      </c>
      <c r="D378" s="231">
        <v>0</v>
      </c>
    </row>
    <row r="379" spans="1:4" ht="12" hidden="1" customHeight="1" outlineLevel="1" x14ac:dyDescent="0.25">
      <c r="A379" s="228"/>
      <c r="B379" s="232">
        <v>1000</v>
      </c>
      <c r="C379" s="233" t="s">
        <v>199</v>
      </c>
      <c r="D379" s="234">
        <v>0</v>
      </c>
    </row>
    <row r="380" spans="1:4" ht="12" hidden="1" customHeight="1" outlineLevel="1" x14ac:dyDescent="0.25">
      <c r="A380" s="235"/>
      <c r="B380" s="236">
        <v>2000</v>
      </c>
      <c r="C380" s="219" t="s">
        <v>200</v>
      </c>
      <c r="D380" s="237">
        <v>0</v>
      </c>
    </row>
    <row r="381" spans="1:4" ht="12" hidden="1" customHeight="1" outlineLevel="1" x14ac:dyDescent="0.25">
      <c r="A381" s="235"/>
      <c r="B381" s="198">
        <v>3000</v>
      </c>
      <c r="C381" s="238" t="s">
        <v>201</v>
      </c>
      <c r="D381" s="237">
        <v>0</v>
      </c>
    </row>
    <row r="382" spans="1:4" ht="12" hidden="1" customHeight="1" outlineLevel="1" x14ac:dyDescent="0.25">
      <c r="A382" s="235"/>
      <c r="B382" s="198">
        <v>4000</v>
      </c>
      <c r="C382" s="239" t="s">
        <v>202</v>
      </c>
      <c r="D382" s="237">
        <v>0</v>
      </c>
    </row>
    <row r="383" spans="1:4" ht="12" hidden="1" customHeight="1" outlineLevel="1" x14ac:dyDescent="0.25">
      <c r="A383" s="235"/>
      <c r="B383" s="198">
        <v>5000</v>
      </c>
      <c r="C383" s="199" t="s">
        <v>203</v>
      </c>
      <c r="D383" s="240">
        <v>0</v>
      </c>
    </row>
    <row r="384" spans="1:4" ht="12" hidden="1" customHeight="1" outlineLevel="1" x14ac:dyDescent="0.25">
      <c r="A384" s="235"/>
      <c r="B384" s="198">
        <v>6000</v>
      </c>
      <c r="C384" s="199" t="s">
        <v>204</v>
      </c>
      <c r="D384" s="237">
        <v>0</v>
      </c>
    </row>
    <row r="385" spans="1:4" ht="12" hidden="1" customHeight="1" outlineLevel="1" x14ac:dyDescent="0.25">
      <c r="A385" s="235"/>
      <c r="B385" s="198">
        <v>7000</v>
      </c>
      <c r="C385" s="199" t="s">
        <v>205</v>
      </c>
      <c r="D385" s="237">
        <v>0</v>
      </c>
    </row>
    <row r="386" spans="1:4" ht="12" hidden="1" customHeight="1" outlineLevel="1" x14ac:dyDescent="0.25">
      <c r="A386" s="235"/>
      <c r="B386" s="241">
        <v>8000</v>
      </c>
      <c r="C386" s="242" t="s">
        <v>206</v>
      </c>
      <c r="D386" s="240">
        <v>0</v>
      </c>
    </row>
    <row r="387" spans="1:4" ht="12" hidden="1" customHeight="1" outlineLevel="1" x14ac:dyDescent="0.25">
      <c r="A387" s="243" t="s">
        <v>272</v>
      </c>
      <c r="B387" s="244"/>
      <c r="C387" s="245" t="s">
        <v>273</v>
      </c>
      <c r="D387" s="246">
        <v>0</v>
      </c>
    </row>
    <row r="388" spans="1:4" ht="12" hidden="1" customHeight="1" outlineLevel="1" x14ac:dyDescent="0.25">
      <c r="A388" s="228"/>
      <c r="B388" s="229"/>
      <c r="C388" s="230" t="s">
        <v>198</v>
      </c>
      <c r="D388" s="231">
        <v>0</v>
      </c>
    </row>
    <row r="389" spans="1:4" ht="12" hidden="1" customHeight="1" outlineLevel="1" x14ac:dyDescent="0.25">
      <c r="A389" s="228"/>
      <c r="B389" s="232">
        <v>1000</v>
      </c>
      <c r="C389" s="233" t="s">
        <v>199</v>
      </c>
      <c r="D389" s="234">
        <v>0</v>
      </c>
    </row>
    <row r="390" spans="1:4" ht="12" hidden="1" customHeight="1" outlineLevel="1" x14ac:dyDescent="0.25">
      <c r="A390" s="235"/>
      <c r="B390" s="236">
        <v>2000</v>
      </c>
      <c r="C390" s="219" t="s">
        <v>200</v>
      </c>
      <c r="D390" s="237">
        <v>0</v>
      </c>
    </row>
    <row r="391" spans="1:4" ht="12" hidden="1" customHeight="1" outlineLevel="1" x14ac:dyDescent="0.25">
      <c r="A391" s="235"/>
      <c r="B391" s="198">
        <v>3000</v>
      </c>
      <c r="C391" s="238" t="s">
        <v>201</v>
      </c>
      <c r="D391" s="237">
        <v>0</v>
      </c>
    </row>
    <row r="392" spans="1:4" ht="12" hidden="1" customHeight="1" outlineLevel="1" x14ac:dyDescent="0.25">
      <c r="A392" s="235"/>
      <c r="B392" s="198">
        <v>4000</v>
      </c>
      <c r="C392" s="239" t="s">
        <v>202</v>
      </c>
      <c r="D392" s="237">
        <v>0</v>
      </c>
    </row>
    <row r="393" spans="1:4" ht="12" hidden="1" customHeight="1" outlineLevel="1" x14ac:dyDescent="0.25">
      <c r="A393" s="235"/>
      <c r="B393" s="198">
        <v>5000</v>
      </c>
      <c r="C393" s="199" t="s">
        <v>203</v>
      </c>
      <c r="D393" s="240">
        <v>0</v>
      </c>
    </row>
    <row r="394" spans="1:4" ht="12" hidden="1" customHeight="1" outlineLevel="1" x14ac:dyDescent="0.25">
      <c r="A394" s="235"/>
      <c r="B394" s="198">
        <v>6000</v>
      </c>
      <c r="C394" s="199" t="s">
        <v>204</v>
      </c>
      <c r="D394" s="237">
        <v>0</v>
      </c>
    </row>
    <row r="395" spans="1:4" ht="12" hidden="1" customHeight="1" outlineLevel="1" x14ac:dyDescent="0.25">
      <c r="A395" s="235"/>
      <c r="B395" s="198">
        <v>7000</v>
      </c>
      <c r="C395" s="199" t="s">
        <v>205</v>
      </c>
      <c r="D395" s="237">
        <v>0</v>
      </c>
    </row>
    <row r="396" spans="1:4" ht="12" hidden="1" customHeight="1" outlineLevel="1" x14ac:dyDescent="0.25">
      <c r="A396" s="235"/>
      <c r="B396" s="241">
        <v>8000</v>
      </c>
      <c r="C396" s="242" t="s">
        <v>206</v>
      </c>
      <c r="D396" s="240">
        <v>0</v>
      </c>
    </row>
    <row r="397" spans="1:4" ht="28.5" customHeight="1" collapsed="1" x14ac:dyDescent="0.25">
      <c r="A397" s="243" t="s">
        <v>274</v>
      </c>
      <c r="B397" s="244"/>
      <c r="C397" s="264" t="s">
        <v>275</v>
      </c>
      <c r="D397" s="246">
        <v>500144</v>
      </c>
    </row>
    <row r="398" spans="1:4" ht="12" customHeight="1" x14ac:dyDescent="0.25">
      <c r="A398" s="228"/>
      <c r="B398" s="229"/>
      <c r="C398" s="230" t="s">
        <v>198</v>
      </c>
      <c r="D398" s="231">
        <v>144</v>
      </c>
    </row>
    <row r="399" spans="1:4" ht="12" customHeight="1" x14ac:dyDescent="0.25">
      <c r="A399" s="228"/>
      <c r="B399" s="232">
        <v>1000</v>
      </c>
      <c r="C399" s="233" t="s">
        <v>199</v>
      </c>
      <c r="D399" s="234">
        <v>0</v>
      </c>
    </row>
    <row r="400" spans="1:4" ht="12" customHeight="1" x14ac:dyDescent="0.25">
      <c r="A400" s="235"/>
      <c r="B400" s="236">
        <v>2000</v>
      </c>
      <c r="C400" s="219" t="s">
        <v>200</v>
      </c>
      <c r="D400" s="237">
        <v>144</v>
      </c>
    </row>
    <row r="401" spans="1:4" ht="12" customHeight="1" x14ac:dyDescent="0.25">
      <c r="A401" s="235"/>
      <c r="B401" s="198">
        <v>3000</v>
      </c>
      <c r="C401" s="238" t="s">
        <v>201</v>
      </c>
      <c r="D401" s="237">
        <v>0</v>
      </c>
    </row>
    <row r="402" spans="1:4" ht="12" customHeight="1" x14ac:dyDescent="0.25">
      <c r="A402" s="235"/>
      <c r="B402" s="198">
        <v>4000</v>
      </c>
      <c r="C402" s="239" t="s">
        <v>202</v>
      </c>
      <c r="D402" s="237">
        <v>0</v>
      </c>
    </row>
    <row r="403" spans="1:4" ht="12" customHeight="1" x14ac:dyDescent="0.25">
      <c r="A403" s="235"/>
      <c r="B403" s="198">
        <v>5000</v>
      </c>
      <c r="C403" s="199" t="s">
        <v>203</v>
      </c>
      <c r="D403" s="240">
        <v>500000</v>
      </c>
    </row>
    <row r="404" spans="1:4" ht="12" customHeight="1" x14ac:dyDescent="0.25">
      <c r="A404" s="235"/>
      <c r="B404" s="198">
        <v>6000</v>
      </c>
      <c r="C404" s="199" t="s">
        <v>204</v>
      </c>
      <c r="D404" s="237">
        <v>0</v>
      </c>
    </row>
    <row r="405" spans="1:4" ht="12" customHeight="1" x14ac:dyDescent="0.25">
      <c r="A405" s="235"/>
      <c r="B405" s="198">
        <v>7000</v>
      </c>
      <c r="C405" s="199" t="s">
        <v>205</v>
      </c>
      <c r="D405" s="237">
        <v>0</v>
      </c>
    </row>
    <row r="406" spans="1:4" ht="12" customHeight="1" x14ac:dyDescent="0.25">
      <c r="A406" s="235"/>
      <c r="B406" s="241">
        <v>8000</v>
      </c>
      <c r="C406" s="242" t="s">
        <v>206</v>
      </c>
      <c r="D406" s="240">
        <v>0</v>
      </c>
    </row>
    <row r="407" spans="1:4" ht="14.25" hidden="1" customHeight="1" outlineLevel="1" x14ac:dyDescent="0.25">
      <c r="A407" s="261" t="s">
        <v>276</v>
      </c>
      <c r="B407" s="262"/>
      <c r="C407" s="263" t="s">
        <v>277</v>
      </c>
      <c r="D407" s="227">
        <v>0</v>
      </c>
    </row>
    <row r="408" spans="1:4" ht="12" hidden="1" customHeight="1" outlineLevel="1" x14ac:dyDescent="0.25">
      <c r="A408" s="228"/>
      <c r="B408" s="229"/>
      <c r="C408" s="230" t="s">
        <v>198</v>
      </c>
      <c r="D408" s="231">
        <v>0</v>
      </c>
    </row>
    <row r="409" spans="1:4" ht="12" hidden="1" customHeight="1" outlineLevel="1" x14ac:dyDescent="0.25">
      <c r="A409" s="228"/>
      <c r="B409" s="232">
        <v>1000</v>
      </c>
      <c r="C409" s="233" t="s">
        <v>199</v>
      </c>
      <c r="D409" s="234">
        <v>0</v>
      </c>
    </row>
    <row r="410" spans="1:4" ht="12" hidden="1" customHeight="1" outlineLevel="1" x14ac:dyDescent="0.25">
      <c r="A410" s="235"/>
      <c r="B410" s="236">
        <v>2000</v>
      </c>
      <c r="C410" s="219" t="s">
        <v>200</v>
      </c>
      <c r="D410" s="237">
        <v>0</v>
      </c>
    </row>
    <row r="411" spans="1:4" ht="12" hidden="1" customHeight="1" outlineLevel="1" x14ac:dyDescent="0.25">
      <c r="A411" s="235"/>
      <c r="B411" s="198">
        <v>3000</v>
      </c>
      <c r="C411" s="238" t="s">
        <v>201</v>
      </c>
      <c r="D411" s="237">
        <v>0</v>
      </c>
    </row>
    <row r="412" spans="1:4" ht="12" hidden="1" customHeight="1" outlineLevel="1" x14ac:dyDescent="0.25">
      <c r="A412" s="235"/>
      <c r="B412" s="198">
        <v>4000</v>
      </c>
      <c r="C412" s="239" t="s">
        <v>202</v>
      </c>
      <c r="D412" s="237">
        <v>0</v>
      </c>
    </row>
    <row r="413" spans="1:4" ht="12" hidden="1" customHeight="1" outlineLevel="1" x14ac:dyDescent="0.25">
      <c r="A413" s="235"/>
      <c r="B413" s="198">
        <v>5000</v>
      </c>
      <c r="C413" s="199" t="s">
        <v>203</v>
      </c>
      <c r="D413" s="240">
        <v>0</v>
      </c>
    </row>
    <row r="414" spans="1:4" ht="12" hidden="1" customHeight="1" outlineLevel="1" x14ac:dyDescent="0.25">
      <c r="A414" s="235"/>
      <c r="B414" s="198">
        <v>6000</v>
      </c>
      <c r="C414" s="199" t="s">
        <v>204</v>
      </c>
      <c r="D414" s="237">
        <v>0</v>
      </c>
    </row>
    <row r="415" spans="1:4" ht="12" hidden="1" customHeight="1" outlineLevel="1" x14ac:dyDescent="0.25">
      <c r="A415" s="235"/>
      <c r="B415" s="198">
        <v>7000</v>
      </c>
      <c r="C415" s="199" t="s">
        <v>205</v>
      </c>
      <c r="D415" s="237">
        <v>0</v>
      </c>
    </row>
    <row r="416" spans="1:4" ht="12" hidden="1" customHeight="1" outlineLevel="1" x14ac:dyDescent="0.25">
      <c r="A416" s="235"/>
      <c r="B416" s="241">
        <v>8000</v>
      </c>
      <c r="C416" s="242" t="s">
        <v>206</v>
      </c>
      <c r="D416" s="240">
        <v>0</v>
      </c>
    </row>
    <row r="417" spans="1:4" ht="12" hidden="1" customHeight="1" outlineLevel="1" x14ac:dyDescent="0.25">
      <c r="A417" s="243" t="s">
        <v>278</v>
      </c>
      <c r="B417" s="244"/>
      <c r="C417" s="245" t="s">
        <v>279</v>
      </c>
      <c r="D417" s="246">
        <v>0</v>
      </c>
    </row>
    <row r="418" spans="1:4" ht="12" hidden="1" customHeight="1" outlineLevel="1" x14ac:dyDescent="0.25">
      <c r="A418" s="228"/>
      <c r="B418" s="229"/>
      <c r="C418" s="230" t="s">
        <v>198</v>
      </c>
      <c r="D418" s="231">
        <v>0</v>
      </c>
    </row>
    <row r="419" spans="1:4" ht="12" hidden="1" customHeight="1" outlineLevel="1" x14ac:dyDescent="0.25">
      <c r="A419" s="228"/>
      <c r="B419" s="232">
        <v>1000</v>
      </c>
      <c r="C419" s="233" t="s">
        <v>199</v>
      </c>
      <c r="D419" s="234">
        <v>0</v>
      </c>
    </row>
    <row r="420" spans="1:4" ht="12" hidden="1" customHeight="1" outlineLevel="1" x14ac:dyDescent="0.25">
      <c r="A420" s="235"/>
      <c r="B420" s="236">
        <v>2000</v>
      </c>
      <c r="C420" s="219" t="s">
        <v>200</v>
      </c>
      <c r="D420" s="237">
        <v>0</v>
      </c>
    </row>
    <row r="421" spans="1:4" ht="12" hidden="1" customHeight="1" outlineLevel="1" x14ac:dyDescent="0.25">
      <c r="A421" s="235"/>
      <c r="B421" s="198">
        <v>3000</v>
      </c>
      <c r="C421" s="238" t="s">
        <v>201</v>
      </c>
      <c r="D421" s="237">
        <v>0</v>
      </c>
    </row>
    <row r="422" spans="1:4" ht="12" hidden="1" customHeight="1" outlineLevel="1" x14ac:dyDescent="0.25">
      <c r="A422" s="235"/>
      <c r="B422" s="198">
        <v>4000</v>
      </c>
      <c r="C422" s="239" t="s">
        <v>202</v>
      </c>
      <c r="D422" s="237">
        <v>0</v>
      </c>
    </row>
    <row r="423" spans="1:4" ht="12" hidden="1" customHeight="1" outlineLevel="1" x14ac:dyDescent="0.25">
      <c r="A423" s="235"/>
      <c r="B423" s="198">
        <v>5000</v>
      </c>
      <c r="C423" s="199" t="s">
        <v>203</v>
      </c>
      <c r="D423" s="240">
        <v>0</v>
      </c>
    </row>
    <row r="424" spans="1:4" ht="12" hidden="1" customHeight="1" outlineLevel="1" x14ac:dyDescent="0.25">
      <c r="A424" s="235"/>
      <c r="B424" s="198">
        <v>6000</v>
      </c>
      <c r="C424" s="199" t="s">
        <v>204</v>
      </c>
      <c r="D424" s="237">
        <v>0</v>
      </c>
    </row>
    <row r="425" spans="1:4" ht="12" hidden="1" customHeight="1" outlineLevel="1" x14ac:dyDescent="0.25">
      <c r="A425" s="235"/>
      <c r="B425" s="198">
        <v>7000</v>
      </c>
      <c r="C425" s="199" t="s">
        <v>205</v>
      </c>
      <c r="D425" s="237">
        <v>0</v>
      </c>
    </row>
    <row r="426" spans="1:4" ht="12" hidden="1" customHeight="1" outlineLevel="1" x14ac:dyDescent="0.25">
      <c r="A426" s="235"/>
      <c r="B426" s="241">
        <v>8000</v>
      </c>
      <c r="C426" s="242" t="s">
        <v>206</v>
      </c>
      <c r="D426" s="240">
        <v>0</v>
      </c>
    </row>
    <row r="427" spans="1:4" ht="12" hidden="1" customHeight="1" outlineLevel="1" x14ac:dyDescent="0.25">
      <c r="A427" s="243" t="s">
        <v>280</v>
      </c>
      <c r="B427" s="244"/>
      <c r="C427" s="245" t="s">
        <v>281</v>
      </c>
      <c r="D427" s="246">
        <v>0</v>
      </c>
    </row>
    <row r="428" spans="1:4" ht="12" hidden="1" customHeight="1" outlineLevel="1" x14ac:dyDescent="0.25">
      <c r="A428" s="228"/>
      <c r="B428" s="229"/>
      <c r="C428" s="230" t="s">
        <v>198</v>
      </c>
      <c r="D428" s="231">
        <v>0</v>
      </c>
    </row>
    <row r="429" spans="1:4" ht="12" hidden="1" customHeight="1" outlineLevel="1" x14ac:dyDescent="0.25">
      <c r="A429" s="228"/>
      <c r="B429" s="232">
        <v>1000</v>
      </c>
      <c r="C429" s="233" t="s">
        <v>199</v>
      </c>
      <c r="D429" s="234">
        <v>0</v>
      </c>
    </row>
    <row r="430" spans="1:4" ht="12" hidden="1" customHeight="1" outlineLevel="1" x14ac:dyDescent="0.25">
      <c r="A430" s="235"/>
      <c r="B430" s="236">
        <v>2000</v>
      </c>
      <c r="C430" s="219" t="s">
        <v>200</v>
      </c>
      <c r="D430" s="237">
        <v>0</v>
      </c>
    </row>
    <row r="431" spans="1:4" ht="12" hidden="1" customHeight="1" outlineLevel="1" x14ac:dyDescent="0.25">
      <c r="A431" s="235"/>
      <c r="B431" s="198">
        <v>3000</v>
      </c>
      <c r="C431" s="238" t="s">
        <v>201</v>
      </c>
      <c r="D431" s="237">
        <v>0</v>
      </c>
    </row>
    <row r="432" spans="1:4" ht="12" hidden="1" customHeight="1" outlineLevel="1" x14ac:dyDescent="0.25">
      <c r="A432" s="235"/>
      <c r="B432" s="198">
        <v>4000</v>
      </c>
      <c r="C432" s="239" t="s">
        <v>202</v>
      </c>
      <c r="D432" s="237">
        <v>0</v>
      </c>
    </row>
    <row r="433" spans="1:4" ht="12" hidden="1" customHeight="1" outlineLevel="1" x14ac:dyDescent="0.25">
      <c r="A433" s="235"/>
      <c r="B433" s="198">
        <v>5000</v>
      </c>
      <c r="C433" s="199" t="s">
        <v>203</v>
      </c>
      <c r="D433" s="240">
        <v>0</v>
      </c>
    </row>
    <row r="434" spans="1:4" ht="12" hidden="1" customHeight="1" outlineLevel="1" x14ac:dyDescent="0.25">
      <c r="A434" s="235"/>
      <c r="B434" s="198">
        <v>6000</v>
      </c>
      <c r="C434" s="199" t="s">
        <v>204</v>
      </c>
      <c r="D434" s="237">
        <v>0</v>
      </c>
    </row>
    <row r="435" spans="1:4" ht="12" hidden="1" customHeight="1" outlineLevel="1" x14ac:dyDescent="0.25">
      <c r="A435" s="235"/>
      <c r="B435" s="198">
        <v>7000</v>
      </c>
      <c r="C435" s="199" t="s">
        <v>205</v>
      </c>
      <c r="D435" s="237">
        <v>0</v>
      </c>
    </row>
    <row r="436" spans="1:4" ht="12" hidden="1" customHeight="1" outlineLevel="1" x14ac:dyDescent="0.25">
      <c r="A436" s="235"/>
      <c r="B436" s="241">
        <v>8000</v>
      </c>
      <c r="C436" s="242" t="s">
        <v>206</v>
      </c>
      <c r="D436" s="240">
        <v>0</v>
      </c>
    </row>
    <row r="437" spans="1:4" ht="12" hidden="1" customHeight="1" outlineLevel="1" x14ac:dyDescent="0.25">
      <c r="A437" s="243" t="s">
        <v>282</v>
      </c>
      <c r="B437" s="244"/>
      <c r="C437" s="245" t="s">
        <v>283</v>
      </c>
      <c r="D437" s="246">
        <v>0</v>
      </c>
    </row>
    <row r="438" spans="1:4" ht="12" hidden="1" customHeight="1" outlineLevel="1" x14ac:dyDescent="0.25">
      <c r="A438" s="228"/>
      <c r="B438" s="229"/>
      <c r="C438" s="230" t="s">
        <v>198</v>
      </c>
      <c r="D438" s="231">
        <v>0</v>
      </c>
    </row>
    <row r="439" spans="1:4" ht="12" hidden="1" customHeight="1" outlineLevel="1" x14ac:dyDescent="0.25">
      <c r="A439" s="228"/>
      <c r="B439" s="232">
        <v>1000</v>
      </c>
      <c r="C439" s="233" t="s">
        <v>199</v>
      </c>
      <c r="D439" s="234">
        <v>0</v>
      </c>
    </row>
    <row r="440" spans="1:4" ht="12" hidden="1" customHeight="1" outlineLevel="1" x14ac:dyDescent="0.25">
      <c r="A440" s="235"/>
      <c r="B440" s="236">
        <v>2000</v>
      </c>
      <c r="C440" s="219" t="s">
        <v>200</v>
      </c>
      <c r="D440" s="237">
        <v>0</v>
      </c>
    </row>
    <row r="441" spans="1:4" ht="12" hidden="1" customHeight="1" outlineLevel="1" x14ac:dyDescent="0.25">
      <c r="A441" s="235"/>
      <c r="B441" s="198">
        <v>3000</v>
      </c>
      <c r="C441" s="238" t="s">
        <v>201</v>
      </c>
      <c r="D441" s="237">
        <v>0</v>
      </c>
    </row>
    <row r="442" spans="1:4" ht="12" hidden="1" customHeight="1" outlineLevel="1" x14ac:dyDescent="0.25">
      <c r="A442" s="235"/>
      <c r="B442" s="198">
        <v>4000</v>
      </c>
      <c r="C442" s="239" t="s">
        <v>202</v>
      </c>
      <c r="D442" s="237">
        <v>0</v>
      </c>
    </row>
    <row r="443" spans="1:4" ht="12" hidden="1" customHeight="1" outlineLevel="1" x14ac:dyDescent="0.25">
      <c r="A443" s="235"/>
      <c r="B443" s="198">
        <v>5000</v>
      </c>
      <c r="C443" s="199" t="s">
        <v>203</v>
      </c>
      <c r="D443" s="240">
        <v>0</v>
      </c>
    </row>
    <row r="444" spans="1:4" ht="12" hidden="1" customHeight="1" outlineLevel="1" x14ac:dyDescent="0.25">
      <c r="A444" s="235"/>
      <c r="B444" s="198">
        <v>6000</v>
      </c>
      <c r="C444" s="199" t="s">
        <v>204</v>
      </c>
      <c r="D444" s="237">
        <v>0</v>
      </c>
    </row>
    <row r="445" spans="1:4" ht="12" hidden="1" customHeight="1" outlineLevel="1" x14ac:dyDescent="0.25">
      <c r="A445" s="235"/>
      <c r="B445" s="198">
        <v>7000</v>
      </c>
      <c r="C445" s="199" t="s">
        <v>205</v>
      </c>
      <c r="D445" s="237">
        <v>0</v>
      </c>
    </row>
    <row r="446" spans="1:4" ht="12" hidden="1" customHeight="1" outlineLevel="1" x14ac:dyDescent="0.25">
      <c r="A446" s="235"/>
      <c r="B446" s="241">
        <v>8000</v>
      </c>
      <c r="C446" s="242" t="s">
        <v>206</v>
      </c>
      <c r="D446" s="240">
        <v>0</v>
      </c>
    </row>
    <row r="447" spans="1:4" ht="17.100000000000001" customHeight="1" collapsed="1" x14ac:dyDescent="0.25">
      <c r="A447" s="261" t="s">
        <v>284</v>
      </c>
      <c r="B447" s="262"/>
      <c r="C447" s="263" t="s">
        <v>285</v>
      </c>
      <c r="D447" s="227">
        <v>4209</v>
      </c>
    </row>
    <row r="448" spans="1:4" ht="12" customHeight="1" x14ac:dyDescent="0.25">
      <c r="A448" s="228"/>
      <c r="B448" s="229"/>
      <c r="C448" s="230" t="s">
        <v>198</v>
      </c>
      <c r="D448" s="231">
        <v>4209</v>
      </c>
    </row>
    <row r="449" spans="1:4" ht="12" customHeight="1" x14ac:dyDescent="0.25">
      <c r="A449" s="228"/>
      <c r="B449" s="232">
        <v>1000</v>
      </c>
      <c r="C449" s="233" t="s">
        <v>199</v>
      </c>
      <c r="D449" s="234">
        <v>0</v>
      </c>
    </row>
    <row r="450" spans="1:4" ht="12" customHeight="1" x14ac:dyDescent="0.25">
      <c r="A450" s="235"/>
      <c r="B450" s="236">
        <v>2000</v>
      </c>
      <c r="C450" s="219" t="s">
        <v>200</v>
      </c>
      <c r="D450" s="237">
        <v>4209</v>
      </c>
    </row>
    <row r="451" spans="1:4" ht="12" customHeight="1" x14ac:dyDescent="0.25">
      <c r="A451" s="235"/>
      <c r="B451" s="198">
        <v>3000</v>
      </c>
      <c r="C451" s="238" t="s">
        <v>201</v>
      </c>
      <c r="D451" s="237">
        <v>0</v>
      </c>
    </row>
    <row r="452" spans="1:4" ht="12" customHeight="1" x14ac:dyDescent="0.25">
      <c r="A452" s="235"/>
      <c r="B452" s="198">
        <v>4000</v>
      </c>
      <c r="C452" s="239" t="s">
        <v>202</v>
      </c>
      <c r="D452" s="237">
        <v>0</v>
      </c>
    </row>
    <row r="453" spans="1:4" ht="12" customHeight="1" x14ac:dyDescent="0.25">
      <c r="A453" s="235"/>
      <c r="B453" s="198">
        <v>5000</v>
      </c>
      <c r="C453" s="199" t="s">
        <v>203</v>
      </c>
      <c r="D453" s="240">
        <v>0</v>
      </c>
    </row>
    <row r="454" spans="1:4" ht="12" customHeight="1" x14ac:dyDescent="0.25">
      <c r="A454" s="235"/>
      <c r="B454" s="198">
        <v>6000</v>
      </c>
      <c r="C454" s="199" t="s">
        <v>204</v>
      </c>
      <c r="D454" s="237">
        <v>0</v>
      </c>
    </row>
    <row r="455" spans="1:4" ht="12" customHeight="1" x14ac:dyDescent="0.25">
      <c r="A455" s="235"/>
      <c r="B455" s="198">
        <v>7000</v>
      </c>
      <c r="C455" s="199" t="s">
        <v>205</v>
      </c>
      <c r="D455" s="237">
        <v>0</v>
      </c>
    </row>
    <row r="456" spans="1:4" ht="12" customHeight="1" x14ac:dyDescent="0.25">
      <c r="A456" s="235"/>
      <c r="B456" s="241">
        <v>8000</v>
      </c>
      <c r="C456" s="242" t="s">
        <v>206</v>
      </c>
      <c r="D456" s="240">
        <v>0</v>
      </c>
    </row>
    <row r="457" spans="1:4" ht="12" customHeight="1" x14ac:dyDescent="0.25">
      <c r="A457" s="243" t="s">
        <v>153</v>
      </c>
      <c r="B457" s="244"/>
      <c r="C457" s="245" t="s">
        <v>286</v>
      </c>
      <c r="D457" s="246">
        <v>212</v>
      </c>
    </row>
    <row r="458" spans="1:4" ht="12" customHeight="1" x14ac:dyDescent="0.25">
      <c r="A458" s="228"/>
      <c r="B458" s="229"/>
      <c r="C458" s="230" t="s">
        <v>198</v>
      </c>
      <c r="D458" s="231">
        <v>212</v>
      </c>
    </row>
    <row r="459" spans="1:4" ht="12" customHeight="1" x14ac:dyDescent="0.25">
      <c r="A459" s="228"/>
      <c r="B459" s="232">
        <v>1000</v>
      </c>
      <c r="C459" s="233" t="s">
        <v>199</v>
      </c>
      <c r="D459" s="234">
        <v>0</v>
      </c>
    </row>
    <row r="460" spans="1:4" ht="12" customHeight="1" x14ac:dyDescent="0.25">
      <c r="A460" s="235"/>
      <c r="B460" s="236">
        <v>2000</v>
      </c>
      <c r="C460" s="219" t="s">
        <v>200</v>
      </c>
      <c r="D460" s="237">
        <v>212</v>
      </c>
    </row>
    <row r="461" spans="1:4" ht="12" customHeight="1" x14ac:dyDescent="0.25">
      <c r="A461" s="235"/>
      <c r="B461" s="198">
        <v>3000</v>
      </c>
      <c r="C461" s="238" t="s">
        <v>201</v>
      </c>
      <c r="D461" s="237">
        <v>0</v>
      </c>
    </row>
    <row r="462" spans="1:4" ht="12" customHeight="1" x14ac:dyDescent="0.25">
      <c r="A462" s="235"/>
      <c r="B462" s="198">
        <v>4000</v>
      </c>
      <c r="C462" s="239" t="s">
        <v>202</v>
      </c>
      <c r="D462" s="237">
        <v>0</v>
      </c>
    </row>
    <row r="463" spans="1:4" ht="12" customHeight="1" x14ac:dyDescent="0.25">
      <c r="A463" s="235"/>
      <c r="B463" s="198">
        <v>5000</v>
      </c>
      <c r="C463" s="199" t="s">
        <v>203</v>
      </c>
      <c r="D463" s="240">
        <v>0</v>
      </c>
    </row>
    <row r="464" spans="1:4" ht="12" customHeight="1" x14ac:dyDescent="0.25">
      <c r="A464" s="235"/>
      <c r="B464" s="198">
        <v>6000</v>
      </c>
      <c r="C464" s="199" t="s">
        <v>204</v>
      </c>
      <c r="D464" s="237">
        <v>0</v>
      </c>
    </row>
    <row r="465" spans="1:4" ht="12" customHeight="1" x14ac:dyDescent="0.25">
      <c r="A465" s="235"/>
      <c r="B465" s="198">
        <v>7000</v>
      </c>
      <c r="C465" s="199" t="s">
        <v>205</v>
      </c>
      <c r="D465" s="237">
        <v>0</v>
      </c>
    </row>
    <row r="466" spans="1:4" ht="12" customHeight="1" x14ac:dyDescent="0.25">
      <c r="A466" s="235"/>
      <c r="B466" s="241">
        <v>8000</v>
      </c>
      <c r="C466" s="242" t="s">
        <v>206</v>
      </c>
      <c r="D466" s="220">
        <v>0</v>
      </c>
    </row>
    <row r="467" spans="1:4" ht="12" customHeight="1" x14ac:dyDescent="0.25">
      <c r="A467" s="243" t="s">
        <v>287</v>
      </c>
      <c r="B467" s="244"/>
      <c r="C467" s="245" t="s">
        <v>288</v>
      </c>
      <c r="D467" s="246">
        <v>1064</v>
      </c>
    </row>
    <row r="468" spans="1:4" ht="12" customHeight="1" x14ac:dyDescent="0.25">
      <c r="A468" s="235"/>
      <c r="B468" s="229"/>
      <c r="C468" s="230" t="s">
        <v>198</v>
      </c>
      <c r="D468" s="231">
        <v>1064</v>
      </c>
    </row>
    <row r="469" spans="1:4" ht="12" customHeight="1" x14ac:dyDescent="0.25">
      <c r="A469" s="235"/>
      <c r="B469" s="232">
        <v>1000</v>
      </c>
      <c r="C469" s="233" t="s">
        <v>199</v>
      </c>
      <c r="D469" s="234">
        <v>0</v>
      </c>
    </row>
    <row r="470" spans="1:4" ht="12" customHeight="1" x14ac:dyDescent="0.25">
      <c r="A470" s="235"/>
      <c r="B470" s="236">
        <v>2000</v>
      </c>
      <c r="C470" s="219" t="s">
        <v>200</v>
      </c>
      <c r="D470" s="237">
        <v>1064</v>
      </c>
    </row>
    <row r="471" spans="1:4" ht="12" customHeight="1" x14ac:dyDescent="0.25">
      <c r="A471" s="235"/>
      <c r="B471" s="198">
        <v>3000</v>
      </c>
      <c r="C471" s="238" t="s">
        <v>201</v>
      </c>
      <c r="D471" s="237">
        <v>0</v>
      </c>
    </row>
    <row r="472" spans="1:4" ht="12" customHeight="1" x14ac:dyDescent="0.25">
      <c r="A472" s="235"/>
      <c r="B472" s="198">
        <v>4000</v>
      </c>
      <c r="C472" s="239" t="s">
        <v>202</v>
      </c>
      <c r="D472" s="237">
        <v>0</v>
      </c>
    </row>
    <row r="473" spans="1:4" ht="12" customHeight="1" x14ac:dyDescent="0.25">
      <c r="A473" s="235"/>
      <c r="B473" s="198">
        <v>5000</v>
      </c>
      <c r="C473" s="199" t="s">
        <v>203</v>
      </c>
      <c r="D473" s="240">
        <v>0</v>
      </c>
    </row>
    <row r="474" spans="1:4" ht="12" customHeight="1" x14ac:dyDescent="0.25">
      <c r="A474" s="235"/>
      <c r="B474" s="198">
        <v>6000</v>
      </c>
      <c r="C474" s="199" t="s">
        <v>204</v>
      </c>
      <c r="D474" s="237">
        <v>0</v>
      </c>
    </row>
    <row r="475" spans="1:4" ht="12" customHeight="1" x14ac:dyDescent="0.25">
      <c r="A475" s="235"/>
      <c r="B475" s="198">
        <v>7000</v>
      </c>
      <c r="C475" s="199" t="s">
        <v>205</v>
      </c>
      <c r="D475" s="237">
        <v>0</v>
      </c>
    </row>
    <row r="476" spans="1:4" ht="12" customHeight="1" x14ac:dyDescent="0.25">
      <c r="A476" s="235"/>
      <c r="B476" s="241">
        <v>8000</v>
      </c>
      <c r="C476" s="242" t="s">
        <v>206</v>
      </c>
      <c r="D476" s="240">
        <v>0</v>
      </c>
    </row>
    <row r="477" spans="1:4" ht="12" hidden="1" customHeight="1" outlineLevel="1" x14ac:dyDescent="0.25">
      <c r="A477" s="256" t="s">
        <v>289</v>
      </c>
      <c r="B477" s="257"/>
      <c r="C477" s="258" t="s">
        <v>290</v>
      </c>
      <c r="D477" s="259">
        <v>0</v>
      </c>
    </row>
    <row r="478" spans="1:4" ht="12" hidden="1" customHeight="1" outlineLevel="1" x14ac:dyDescent="0.25">
      <c r="A478" s="228"/>
      <c r="B478" s="229"/>
      <c r="C478" s="230" t="s">
        <v>198</v>
      </c>
      <c r="D478" s="231">
        <v>0</v>
      </c>
    </row>
    <row r="479" spans="1:4" ht="12" hidden="1" customHeight="1" outlineLevel="1" x14ac:dyDescent="0.25">
      <c r="A479" s="228"/>
      <c r="B479" s="232">
        <v>1000</v>
      </c>
      <c r="C479" s="233" t="s">
        <v>199</v>
      </c>
      <c r="D479" s="234">
        <v>0</v>
      </c>
    </row>
    <row r="480" spans="1:4" ht="12" hidden="1" customHeight="1" outlineLevel="1" x14ac:dyDescent="0.25">
      <c r="A480" s="235"/>
      <c r="B480" s="236">
        <v>2000</v>
      </c>
      <c r="C480" s="219" t="s">
        <v>200</v>
      </c>
      <c r="D480" s="237">
        <v>0</v>
      </c>
    </row>
    <row r="481" spans="1:4" ht="12" hidden="1" customHeight="1" outlineLevel="1" x14ac:dyDescent="0.25">
      <c r="A481" s="235"/>
      <c r="B481" s="198">
        <v>3000</v>
      </c>
      <c r="C481" s="238" t="s">
        <v>201</v>
      </c>
      <c r="D481" s="237">
        <v>0</v>
      </c>
    </row>
    <row r="482" spans="1:4" ht="12" hidden="1" customHeight="1" outlineLevel="1" x14ac:dyDescent="0.25">
      <c r="A482" s="235"/>
      <c r="B482" s="198">
        <v>4000</v>
      </c>
      <c r="C482" s="239" t="s">
        <v>202</v>
      </c>
      <c r="D482" s="237">
        <v>0</v>
      </c>
    </row>
    <row r="483" spans="1:4" ht="12" hidden="1" customHeight="1" outlineLevel="1" x14ac:dyDescent="0.25">
      <c r="A483" s="235"/>
      <c r="B483" s="198">
        <v>5000</v>
      </c>
      <c r="C483" s="199" t="s">
        <v>203</v>
      </c>
      <c r="D483" s="240">
        <v>0</v>
      </c>
    </row>
    <row r="484" spans="1:4" ht="12" hidden="1" customHeight="1" outlineLevel="1" x14ac:dyDescent="0.25">
      <c r="A484" s="235"/>
      <c r="B484" s="198">
        <v>6000</v>
      </c>
      <c r="C484" s="199" t="s">
        <v>204</v>
      </c>
      <c r="D484" s="237">
        <v>0</v>
      </c>
    </row>
    <row r="485" spans="1:4" ht="12" hidden="1" customHeight="1" outlineLevel="1" x14ac:dyDescent="0.25">
      <c r="A485" s="235"/>
      <c r="B485" s="198">
        <v>7000</v>
      </c>
      <c r="C485" s="199" t="s">
        <v>205</v>
      </c>
      <c r="D485" s="237">
        <v>0</v>
      </c>
    </row>
    <row r="486" spans="1:4" ht="12" hidden="1" customHeight="1" outlineLevel="1" x14ac:dyDescent="0.25">
      <c r="A486" s="235"/>
      <c r="B486" s="241">
        <v>8000</v>
      </c>
      <c r="C486" s="242" t="s">
        <v>206</v>
      </c>
      <c r="D486" s="220">
        <v>0</v>
      </c>
    </row>
    <row r="487" spans="1:4" ht="12" customHeight="1" collapsed="1" x14ac:dyDescent="0.25">
      <c r="A487" s="256" t="s">
        <v>291</v>
      </c>
      <c r="B487" s="257"/>
      <c r="C487" s="258" t="s">
        <v>292</v>
      </c>
      <c r="D487" s="259">
        <v>201</v>
      </c>
    </row>
    <row r="488" spans="1:4" ht="12" customHeight="1" x14ac:dyDescent="0.25">
      <c r="A488" s="228"/>
      <c r="B488" s="229"/>
      <c r="C488" s="230" t="s">
        <v>198</v>
      </c>
      <c r="D488" s="231">
        <v>201</v>
      </c>
    </row>
    <row r="489" spans="1:4" ht="12" customHeight="1" x14ac:dyDescent="0.25">
      <c r="A489" s="228"/>
      <c r="B489" s="232">
        <v>1000</v>
      </c>
      <c r="C489" s="233" t="s">
        <v>199</v>
      </c>
      <c r="D489" s="234">
        <v>0</v>
      </c>
    </row>
    <row r="490" spans="1:4" ht="12" customHeight="1" x14ac:dyDescent="0.25">
      <c r="A490" s="235"/>
      <c r="B490" s="236">
        <v>2000</v>
      </c>
      <c r="C490" s="219" t="s">
        <v>200</v>
      </c>
      <c r="D490" s="237">
        <v>201</v>
      </c>
    </row>
    <row r="491" spans="1:4" ht="12" customHeight="1" x14ac:dyDescent="0.25">
      <c r="A491" s="235"/>
      <c r="B491" s="198">
        <v>3000</v>
      </c>
      <c r="C491" s="238" t="s">
        <v>201</v>
      </c>
      <c r="D491" s="237">
        <v>0</v>
      </c>
    </row>
    <row r="492" spans="1:4" ht="12" customHeight="1" x14ac:dyDescent="0.25">
      <c r="A492" s="235"/>
      <c r="B492" s="198">
        <v>4000</v>
      </c>
      <c r="C492" s="239" t="s">
        <v>202</v>
      </c>
      <c r="D492" s="237">
        <v>0</v>
      </c>
    </row>
    <row r="493" spans="1:4" ht="12" customHeight="1" x14ac:dyDescent="0.25">
      <c r="A493" s="235"/>
      <c r="B493" s="198">
        <v>5000</v>
      </c>
      <c r="C493" s="199" t="s">
        <v>203</v>
      </c>
      <c r="D493" s="240">
        <v>0</v>
      </c>
    </row>
    <row r="494" spans="1:4" ht="12" customHeight="1" x14ac:dyDescent="0.25">
      <c r="A494" s="235"/>
      <c r="B494" s="198">
        <v>6000</v>
      </c>
      <c r="C494" s="199" t="s">
        <v>204</v>
      </c>
      <c r="D494" s="237">
        <v>0</v>
      </c>
    </row>
    <row r="495" spans="1:4" ht="12" customHeight="1" x14ac:dyDescent="0.25">
      <c r="A495" s="235"/>
      <c r="B495" s="198">
        <v>7000</v>
      </c>
      <c r="C495" s="199" t="s">
        <v>205</v>
      </c>
      <c r="D495" s="237">
        <v>0</v>
      </c>
    </row>
    <row r="496" spans="1:4" ht="12" customHeight="1" x14ac:dyDescent="0.25">
      <c r="A496" s="235"/>
      <c r="B496" s="241">
        <v>8000</v>
      </c>
      <c r="C496" s="242" t="s">
        <v>206</v>
      </c>
      <c r="D496" s="220">
        <v>0</v>
      </c>
    </row>
    <row r="497" spans="1:4" ht="12" hidden="1" customHeight="1" outlineLevel="1" x14ac:dyDescent="0.25">
      <c r="A497" s="256" t="s">
        <v>293</v>
      </c>
      <c r="B497" s="257"/>
      <c r="C497" s="258" t="s">
        <v>294</v>
      </c>
      <c r="D497" s="259">
        <v>0</v>
      </c>
    </row>
    <row r="498" spans="1:4" ht="12" hidden="1" customHeight="1" outlineLevel="1" x14ac:dyDescent="0.25">
      <c r="A498" s="228"/>
      <c r="B498" s="229"/>
      <c r="C498" s="230" t="s">
        <v>198</v>
      </c>
      <c r="D498" s="231">
        <v>0</v>
      </c>
    </row>
    <row r="499" spans="1:4" ht="12" hidden="1" customHeight="1" outlineLevel="1" x14ac:dyDescent="0.25">
      <c r="A499" s="228"/>
      <c r="B499" s="232">
        <v>1000</v>
      </c>
      <c r="C499" s="233" t="s">
        <v>199</v>
      </c>
      <c r="D499" s="234">
        <v>0</v>
      </c>
    </row>
    <row r="500" spans="1:4" ht="12" hidden="1" customHeight="1" outlineLevel="1" x14ac:dyDescent="0.25">
      <c r="A500" s="235"/>
      <c r="B500" s="236">
        <v>2000</v>
      </c>
      <c r="C500" s="219" t="s">
        <v>200</v>
      </c>
      <c r="D500" s="237">
        <v>0</v>
      </c>
    </row>
    <row r="501" spans="1:4" ht="12" hidden="1" customHeight="1" outlineLevel="1" x14ac:dyDescent="0.25">
      <c r="A501" s="235"/>
      <c r="B501" s="198">
        <v>3000</v>
      </c>
      <c r="C501" s="238" t="s">
        <v>201</v>
      </c>
      <c r="D501" s="237">
        <v>0</v>
      </c>
    </row>
    <row r="502" spans="1:4" ht="12" hidden="1" customHeight="1" outlineLevel="1" x14ac:dyDescent="0.25">
      <c r="A502" s="235"/>
      <c r="B502" s="198">
        <v>4000</v>
      </c>
      <c r="C502" s="239" t="s">
        <v>202</v>
      </c>
      <c r="D502" s="237">
        <v>0</v>
      </c>
    </row>
    <row r="503" spans="1:4" ht="12" hidden="1" customHeight="1" outlineLevel="1" x14ac:dyDescent="0.25">
      <c r="A503" s="235"/>
      <c r="B503" s="198">
        <v>5000</v>
      </c>
      <c r="C503" s="199" t="s">
        <v>203</v>
      </c>
      <c r="D503" s="240">
        <v>0</v>
      </c>
    </row>
    <row r="504" spans="1:4" ht="12" hidden="1" customHeight="1" outlineLevel="1" x14ac:dyDescent="0.25">
      <c r="A504" s="235"/>
      <c r="B504" s="198">
        <v>6000</v>
      </c>
      <c r="C504" s="199" t="s">
        <v>204</v>
      </c>
      <c r="D504" s="237">
        <v>0</v>
      </c>
    </row>
    <row r="505" spans="1:4" ht="12" hidden="1" customHeight="1" outlineLevel="1" x14ac:dyDescent="0.25">
      <c r="A505" s="235"/>
      <c r="B505" s="198">
        <v>7000</v>
      </c>
      <c r="C505" s="199" t="s">
        <v>205</v>
      </c>
      <c r="D505" s="237">
        <v>0</v>
      </c>
    </row>
    <row r="506" spans="1:4" ht="12" hidden="1" customHeight="1" outlineLevel="1" x14ac:dyDescent="0.25">
      <c r="A506" s="235"/>
      <c r="B506" s="241">
        <v>8000</v>
      </c>
      <c r="C506" s="242" t="s">
        <v>206</v>
      </c>
      <c r="D506" s="220">
        <v>0</v>
      </c>
    </row>
    <row r="507" spans="1:4" ht="12" hidden="1" customHeight="1" outlineLevel="1" x14ac:dyDescent="0.25">
      <c r="A507" s="256" t="s">
        <v>295</v>
      </c>
      <c r="B507" s="257"/>
      <c r="C507" s="258" t="s">
        <v>296</v>
      </c>
      <c r="D507" s="259">
        <v>0</v>
      </c>
    </row>
    <row r="508" spans="1:4" ht="12" hidden="1" customHeight="1" outlineLevel="1" x14ac:dyDescent="0.25">
      <c r="A508" s="228"/>
      <c r="B508" s="229"/>
      <c r="C508" s="230" t="s">
        <v>198</v>
      </c>
      <c r="D508" s="231">
        <v>0</v>
      </c>
    </row>
    <row r="509" spans="1:4" ht="12" hidden="1" customHeight="1" outlineLevel="1" x14ac:dyDescent="0.25">
      <c r="A509" s="228"/>
      <c r="B509" s="232">
        <v>1000</v>
      </c>
      <c r="C509" s="233" t="s">
        <v>199</v>
      </c>
      <c r="D509" s="234">
        <v>0</v>
      </c>
    </row>
    <row r="510" spans="1:4" ht="12" hidden="1" customHeight="1" outlineLevel="1" x14ac:dyDescent="0.25">
      <c r="A510" s="235"/>
      <c r="B510" s="236">
        <v>2000</v>
      </c>
      <c r="C510" s="219" t="s">
        <v>200</v>
      </c>
      <c r="D510" s="237">
        <v>0</v>
      </c>
    </row>
    <row r="511" spans="1:4" ht="12" hidden="1" customHeight="1" outlineLevel="1" x14ac:dyDescent="0.25">
      <c r="A511" s="235"/>
      <c r="B511" s="198">
        <v>3000</v>
      </c>
      <c r="C511" s="238" t="s">
        <v>201</v>
      </c>
      <c r="D511" s="237">
        <v>0</v>
      </c>
    </row>
    <row r="512" spans="1:4" ht="12" hidden="1" customHeight="1" outlineLevel="1" x14ac:dyDescent="0.25">
      <c r="A512" s="235"/>
      <c r="B512" s="198">
        <v>4000</v>
      </c>
      <c r="C512" s="239" t="s">
        <v>202</v>
      </c>
      <c r="D512" s="237">
        <v>0</v>
      </c>
    </row>
    <row r="513" spans="1:4" ht="12" hidden="1" customHeight="1" outlineLevel="1" x14ac:dyDescent="0.25">
      <c r="A513" s="235"/>
      <c r="B513" s="198">
        <v>5000</v>
      </c>
      <c r="C513" s="199" t="s">
        <v>203</v>
      </c>
      <c r="D513" s="240">
        <v>0</v>
      </c>
    </row>
    <row r="514" spans="1:4" ht="12" hidden="1" customHeight="1" outlineLevel="1" x14ac:dyDescent="0.25">
      <c r="A514" s="235"/>
      <c r="B514" s="198">
        <v>6000</v>
      </c>
      <c r="C514" s="199" t="s">
        <v>204</v>
      </c>
      <c r="D514" s="237">
        <v>0</v>
      </c>
    </row>
    <row r="515" spans="1:4" ht="12" hidden="1" customHeight="1" outlineLevel="1" x14ac:dyDescent="0.25">
      <c r="A515" s="235"/>
      <c r="B515" s="198">
        <v>7000</v>
      </c>
      <c r="C515" s="199" t="s">
        <v>205</v>
      </c>
      <c r="D515" s="237">
        <v>0</v>
      </c>
    </row>
    <row r="516" spans="1:4" ht="12" hidden="1" customHeight="1" outlineLevel="1" x14ac:dyDescent="0.25">
      <c r="A516" s="235"/>
      <c r="B516" s="241">
        <v>8000</v>
      </c>
      <c r="C516" s="242" t="s">
        <v>206</v>
      </c>
      <c r="D516" s="220">
        <v>0</v>
      </c>
    </row>
    <row r="517" spans="1:4" ht="12" customHeight="1" collapsed="1" x14ac:dyDescent="0.25">
      <c r="A517" s="256" t="s">
        <v>297</v>
      </c>
      <c r="B517" s="257"/>
      <c r="C517" s="258" t="s">
        <v>298</v>
      </c>
      <c r="D517" s="259">
        <v>863</v>
      </c>
    </row>
    <row r="518" spans="1:4" ht="12" customHeight="1" x14ac:dyDescent="0.25">
      <c r="A518" s="228"/>
      <c r="B518" s="229"/>
      <c r="C518" s="230" t="s">
        <v>198</v>
      </c>
      <c r="D518" s="231">
        <v>863</v>
      </c>
    </row>
    <row r="519" spans="1:4" ht="12.75" customHeight="1" x14ac:dyDescent="0.25">
      <c r="A519" s="228"/>
      <c r="B519" s="232">
        <v>1000</v>
      </c>
      <c r="C519" s="233" t="s">
        <v>199</v>
      </c>
      <c r="D519" s="234">
        <v>0</v>
      </c>
    </row>
    <row r="520" spans="1:4" ht="12" customHeight="1" x14ac:dyDescent="0.25">
      <c r="A520" s="235"/>
      <c r="B520" s="236">
        <v>2000</v>
      </c>
      <c r="C520" s="219" t="s">
        <v>200</v>
      </c>
      <c r="D520" s="237">
        <v>863</v>
      </c>
    </row>
    <row r="521" spans="1:4" ht="12" customHeight="1" x14ac:dyDescent="0.25">
      <c r="A521" s="235"/>
      <c r="B521" s="198">
        <v>3000</v>
      </c>
      <c r="C521" s="238" t="s">
        <v>201</v>
      </c>
      <c r="D521" s="237">
        <v>0</v>
      </c>
    </row>
    <row r="522" spans="1:4" ht="12" customHeight="1" x14ac:dyDescent="0.25">
      <c r="A522" s="235"/>
      <c r="B522" s="198">
        <v>4000</v>
      </c>
      <c r="C522" s="239" t="s">
        <v>202</v>
      </c>
      <c r="D522" s="237">
        <v>0</v>
      </c>
    </row>
    <row r="523" spans="1:4" ht="12" customHeight="1" x14ac:dyDescent="0.25">
      <c r="A523" s="235"/>
      <c r="B523" s="198">
        <v>5000</v>
      </c>
      <c r="C523" s="199" t="s">
        <v>203</v>
      </c>
      <c r="D523" s="240">
        <v>0</v>
      </c>
    </row>
    <row r="524" spans="1:4" ht="12" customHeight="1" x14ac:dyDescent="0.25">
      <c r="A524" s="235"/>
      <c r="B524" s="198">
        <v>6000</v>
      </c>
      <c r="C524" s="199" t="s">
        <v>204</v>
      </c>
      <c r="D524" s="237">
        <v>0</v>
      </c>
    </row>
    <row r="525" spans="1:4" ht="12" customHeight="1" x14ac:dyDescent="0.25">
      <c r="A525" s="235"/>
      <c r="B525" s="198">
        <v>7000</v>
      </c>
      <c r="C525" s="199" t="s">
        <v>205</v>
      </c>
      <c r="D525" s="237">
        <v>0</v>
      </c>
    </row>
    <row r="526" spans="1:4" ht="12" customHeight="1" x14ac:dyDescent="0.25">
      <c r="A526" s="235"/>
      <c r="B526" s="241">
        <v>8000</v>
      </c>
      <c r="C526" s="242" t="s">
        <v>206</v>
      </c>
      <c r="D526" s="220">
        <v>0</v>
      </c>
    </row>
    <row r="527" spans="1:4" ht="28.5" hidden="1" customHeight="1" outlineLevel="1" x14ac:dyDescent="0.25">
      <c r="A527" s="243" t="s">
        <v>157</v>
      </c>
      <c r="B527" s="244"/>
      <c r="C527" s="264" t="s">
        <v>299</v>
      </c>
      <c r="D527" s="246">
        <v>0</v>
      </c>
    </row>
    <row r="528" spans="1:4" ht="12" hidden="1" customHeight="1" outlineLevel="1" x14ac:dyDescent="0.25">
      <c r="A528" s="228"/>
      <c r="B528" s="229"/>
      <c r="C528" s="230" t="s">
        <v>198</v>
      </c>
      <c r="D528" s="231">
        <v>0</v>
      </c>
    </row>
    <row r="529" spans="1:4" ht="12" hidden="1" customHeight="1" outlineLevel="1" x14ac:dyDescent="0.25">
      <c r="A529" s="228"/>
      <c r="B529" s="232">
        <v>1000</v>
      </c>
      <c r="C529" s="233" t="s">
        <v>199</v>
      </c>
      <c r="D529" s="234">
        <v>0</v>
      </c>
    </row>
    <row r="530" spans="1:4" ht="12" hidden="1" customHeight="1" outlineLevel="1" x14ac:dyDescent="0.25">
      <c r="A530" s="235"/>
      <c r="B530" s="236">
        <v>2000</v>
      </c>
      <c r="C530" s="219" t="s">
        <v>200</v>
      </c>
      <c r="D530" s="237">
        <v>0</v>
      </c>
    </row>
    <row r="531" spans="1:4" ht="12" hidden="1" customHeight="1" outlineLevel="1" x14ac:dyDescent="0.25">
      <c r="A531" s="235"/>
      <c r="B531" s="198">
        <v>3000</v>
      </c>
      <c r="C531" s="238" t="s">
        <v>201</v>
      </c>
      <c r="D531" s="237">
        <v>0</v>
      </c>
    </row>
    <row r="532" spans="1:4" ht="12" hidden="1" customHeight="1" outlineLevel="1" x14ac:dyDescent="0.25">
      <c r="A532" s="235"/>
      <c r="B532" s="198">
        <v>4000</v>
      </c>
      <c r="C532" s="239" t="s">
        <v>202</v>
      </c>
      <c r="D532" s="237">
        <v>0</v>
      </c>
    </row>
    <row r="533" spans="1:4" ht="12" hidden="1" customHeight="1" outlineLevel="1" x14ac:dyDescent="0.25">
      <c r="A533" s="235"/>
      <c r="B533" s="198">
        <v>5000</v>
      </c>
      <c r="C533" s="199" t="s">
        <v>203</v>
      </c>
      <c r="D533" s="240">
        <v>0</v>
      </c>
    </row>
    <row r="534" spans="1:4" ht="12" hidden="1" customHeight="1" outlineLevel="1" x14ac:dyDescent="0.25">
      <c r="A534" s="235"/>
      <c r="B534" s="198">
        <v>6000</v>
      </c>
      <c r="C534" s="199" t="s">
        <v>204</v>
      </c>
      <c r="D534" s="237">
        <v>0</v>
      </c>
    </row>
    <row r="535" spans="1:4" ht="12" hidden="1" customHeight="1" outlineLevel="1" x14ac:dyDescent="0.25">
      <c r="A535" s="235"/>
      <c r="B535" s="198">
        <v>7000</v>
      </c>
      <c r="C535" s="199" t="s">
        <v>205</v>
      </c>
      <c r="D535" s="237">
        <v>0</v>
      </c>
    </row>
    <row r="536" spans="1:4" ht="12" hidden="1" customHeight="1" outlineLevel="1" x14ac:dyDescent="0.25">
      <c r="A536" s="235"/>
      <c r="B536" s="241">
        <v>8000</v>
      </c>
      <c r="C536" s="242" t="s">
        <v>206</v>
      </c>
      <c r="D536" s="220">
        <v>0</v>
      </c>
    </row>
    <row r="537" spans="1:4" ht="12" customHeight="1" collapsed="1" x14ac:dyDescent="0.25">
      <c r="A537" s="243" t="s">
        <v>159</v>
      </c>
      <c r="B537" s="244"/>
      <c r="C537" s="245" t="s">
        <v>300</v>
      </c>
      <c r="D537" s="246">
        <v>2933</v>
      </c>
    </row>
    <row r="538" spans="1:4" ht="12" customHeight="1" x14ac:dyDescent="0.25">
      <c r="A538" s="228"/>
      <c r="B538" s="229"/>
      <c r="C538" s="230" t="s">
        <v>198</v>
      </c>
      <c r="D538" s="231">
        <v>2933</v>
      </c>
    </row>
    <row r="539" spans="1:4" ht="12" customHeight="1" x14ac:dyDescent="0.25">
      <c r="A539" s="228"/>
      <c r="B539" s="232">
        <v>1000</v>
      </c>
      <c r="C539" s="233" t="s">
        <v>199</v>
      </c>
      <c r="D539" s="234">
        <v>0</v>
      </c>
    </row>
    <row r="540" spans="1:4" ht="12" customHeight="1" x14ac:dyDescent="0.25">
      <c r="A540" s="235"/>
      <c r="B540" s="236">
        <v>2000</v>
      </c>
      <c r="C540" s="219" t="s">
        <v>200</v>
      </c>
      <c r="D540" s="237">
        <v>2933</v>
      </c>
    </row>
    <row r="541" spans="1:4" ht="12" customHeight="1" x14ac:dyDescent="0.25">
      <c r="A541" s="235"/>
      <c r="B541" s="198">
        <v>3000</v>
      </c>
      <c r="C541" s="238" t="s">
        <v>201</v>
      </c>
      <c r="D541" s="237">
        <v>0</v>
      </c>
    </row>
    <row r="542" spans="1:4" ht="12" customHeight="1" x14ac:dyDescent="0.25">
      <c r="A542" s="235"/>
      <c r="B542" s="198">
        <v>4000</v>
      </c>
      <c r="C542" s="239" t="s">
        <v>202</v>
      </c>
      <c r="D542" s="237">
        <v>0</v>
      </c>
    </row>
    <row r="543" spans="1:4" ht="12" customHeight="1" x14ac:dyDescent="0.25">
      <c r="A543" s="235"/>
      <c r="B543" s="198">
        <v>5000</v>
      </c>
      <c r="C543" s="199" t="s">
        <v>203</v>
      </c>
      <c r="D543" s="240">
        <v>0</v>
      </c>
    </row>
    <row r="544" spans="1:4" ht="12" customHeight="1" x14ac:dyDescent="0.25">
      <c r="A544" s="235"/>
      <c r="B544" s="198">
        <v>6000</v>
      </c>
      <c r="C544" s="199" t="s">
        <v>204</v>
      </c>
      <c r="D544" s="237">
        <v>0</v>
      </c>
    </row>
    <row r="545" spans="1:4" ht="12" customHeight="1" x14ac:dyDescent="0.25">
      <c r="A545" s="235"/>
      <c r="B545" s="198">
        <v>7000</v>
      </c>
      <c r="C545" s="199" t="s">
        <v>205</v>
      </c>
      <c r="D545" s="237">
        <v>0</v>
      </c>
    </row>
    <row r="546" spans="1:4" ht="12" customHeight="1" x14ac:dyDescent="0.25">
      <c r="A546" s="235"/>
      <c r="B546" s="241">
        <v>8000</v>
      </c>
      <c r="C546" s="242" t="s">
        <v>206</v>
      </c>
      <c r="D546" s="220">
        <v>0</v>
      </c>
    </row>
    <row r="547" spans="1:4" ht="17.100000000000001" customHeight="1" x14ac:dyDescent="0.25">
      <c r="A547" s="261" t="s">
        <v>301</v>
      </c>
      <c r="B547" s="262"/>
      <c r="C547" s="263" t="s">
        <v>302</v>
      </c>
      <c r="D547" s="227">
        <v>13131</v>
      </c>
    </row>
    <row r="548" spans="1:4" ht="12" customHeight="1" x14ac:dyDescent="0.25">
      <c r="A548" s="228"/>
      <c r="B548" s="229"/>
      <c r="C548" s="230" t="s">
        <v>198</v>
      </c>
      <c r="D548" s="231">
        <v>6846</v>
      </c>
    </row>
    <row r="549" spans="1:4" ht="12" customHeight="1" x14ac:dyDescent="0.25">
      <c r="A549" s="228"/>
      <c r="B549" s="232">
        <v>1000</v>
      </c>
      <c r="C549" s="233" t="s">
        <v>199</v>
      </c>
      <c r="D549" s="234">
        <v>2979</v>
      </c>
    </row>
    <row r="550" spans="1:4" ht="12" customHeight="1" x14ac:dyDescent="0.25">
      <c r="A550" s="235"/>
      <c r="B550" s="236">
        <v>2000</v>
      </c>
      <c r="C550" s="219" t="s">
        <v>200</v>
      </c>
      <c r="D550" s="237">
        <v>3717</v>
      </c>
    </row>
    <row r="551" spans="1:4" ht="12" customHeight="1" x14ac:dyDescent="0.25">
      <c r="A551" s="235"/>
      <c r="B551" s="198">
        <v>3000</v>
      </c>
      <c r="C551" s="238" t="s">
        <v>201</v>
      </c>
      <c r="D551" s="237">
        <v>0</v>
      </c>
    </row>
    <row r="552" spans="1:4" ht="12" customHeight="1" x14ac:dyDescent="0.25">
      <c r="A552" s="235"/>
      <c r="B552" s="198">
        <v>4000</v>
      </c>
      <c r="C552" s="239" t="s">
        <v>202</v>
      </c>
      <c r="D552" s="237">
        <v>0</v>
      </c>
    </row>
    <row r="553" spans="1:4" ht="12" customHeight="1" x14ac:dyDescent="0.25">
      <c r="A553" s="235"/>
      <c r="B553" s="198">
        <v>5000</v>
      </c>
      <c r="C553" s="199" t="s">
        <v>203</v>
      </c>
      <c r="D553" s="240">
        <v>6285</v>
      </c>
    </row>
    <row r="554" spans="1:4" ht="12" customHeight="1" x14ac:dyDescent="0.25">
      <c r="A554" s="235"/>
      <c r="B554" s="198">
        <v>6000</v>
      </c>
      <c r="C554" s="199" t="s">
        <v>204</v>
      </c>
      <c r="D554" s="237">
        <v>150</v>
      </c>
    </row>
    <row r="555" spans="1:4" ht="24" customHeight="1" x14ac:dyDescent="0.25">
      <c r="A555" s="235"/>
      <c r="B555" s="198">
        <v>7000</v>
      </c>
      <c r="C555" s="199" t="s">
        <v>205</v>
      </c>
      <c r="D555" s="237">
        <v>0</v>
      </c>
    </row>
    <row r="556" spans="1:4" ht="12" customHeight="1" x14ac:dyDescent="0.25">
      <c r="A556" s="235"/>
      <c r="B556" s="241">
        <v>8000</v>
      </c>
      <c r="C556" s="242" t="s">
        <v>206</v>
      </c>
      <c r="D556" s="240">
        <v>0</v>
      </c>
    </row>
    <row r="557" spans="1:4" ht="12" customHeight="1" x14ac:dyDescent="0.25">
      <c r="A557" s="243" t="s">
        <v>163</v>
      </c>
      <c r="B557" s="244"/>
      <c r="C557" s="245" t="s">
        <v>303</v>
      </c>
      <c r="D557" s="246">
        <v>1143</v>
      </c>
    </row>
    <row r="558" spans="1:4" ht="12" customHeight="1" x14ac:dyDescent="0.25">
      <c r="A558" s="228"/>
      <c r="B558" s="229"/>
      <c r="C558" s="230" t="s">
        <v>198</v>
      </c>
      <c r="D558" s="231">
        <v>1143</v>
      </c>
    </row>
    <row r="559" spans="1:4" ht="12" customHeight="1" x14ac:dyDescent="0.25">
      <c r="A559" s="228"/>
      <c r="B559" s="232">
        <v>1000</v>
      </c>
      <c r="C559" s="233" t="s">
        <v>199</v>
      </c>
      <c r="D559" s="234">
        <v>0</v>
      </c>
    </row>
    <row r="560" spans="1:4" ht="12" customHeight="1" x14ac:dyDescent="0.25">
      <c r="A560" s="235"/>
      <c r="B560" s="236">
        <v>2000</v>
      </c>
      <c r="C560" s="219" t="s">
        <v>200</v>
      </c>
      <c r="D560" s="237">
        <v>1143</v>
      </c>
    </row>
    <row r="561" spans="1:4" ht="12" customHeight="1" x14ac:dyDescent="0.25">
      <c r="A561" s="235"/>
      <c r="B561" s="198">
        <v>3000</v>
      </c>
      <c r="C561" s="238" t="s">
        <v>201</v>
      </c>
      <c r="D561" s="237">
        <v>0</v>
      </c>
    </row>
    <row r="562" spans="1:4" ht="12" customHeight="1" x14ac:dyDescent="0.25">
      <c r="A562" s="235"/>
      <c r="B562" s="198">
        <v>4000</v>
      </c>
      <c r="C562" s="239" t="s">
        <v>202</v>
      </c>
      <c r="D562" s="237">
        <v>0</v>
      </c>
    </row>
    <row r="563" spans="1:4" ht="12" customHeight="1" x14ac:dyDescent="0.25">
      <c r="A563" s="235"/>
      <c r="B563" s="198">
        <v>5000</v>
      </c>
      <c r="C563" s="199" t="s">
        <v>203</v>
      </c>
      <c r="D563" s="240">
        <v>0</v>
      </c>
    </row>
    <row r="564" spans="1:4" ht="12" customHeight="1" x14ac:dyDescent="0.25">
      <c r="A564" s="235"/>
      <c r="B564" s="198">
        <v>6000</v>
      </c>
      <c r="C564" s="199" t="s">
        <v>204</v>
      </c>
      <c r="D564" s="237">
        <v>0</v>
      </c>
    </row>
    <row r="565" spans="1:4" ht="32.25" customHeight="1" x14ac:dyDescent="0.25">
      <c r="A565" s="235"/>
      <c r="B565" s="198">
        <v>7000</v>
      </c>
      <c r="C565" s="199" t="s">
        <v>205</v>
      </c>
      <c r="D565" s="237">
        <v>0</v>
      </c>
    </row>
    <row r="566" spans="1:4" ht="12" customHeight="1" x14ac:dyDescent="0.25">
      <c r="A566" s="235"/>
      <c r="B566" s="241">
        <v>8000</v>
      </c>
      <c r="C566" s="242" t="s">
        <v>206</v>
      </c>
      <c r="D566" s="220">
        <v>0</v>
      </c>
    </row>
    <row r="567" spans="1:4" ht="12" customHeight="1" x14ac:dyDescent="0.25">
      <c r="A567" s="243" t="s">
        <v>304</v>
      </c>
      <c r="B567" s="244"/>
      <c r="C567" s="245" t="s">
        <v>305</v>
      </c>
      <c r="D567" s="246">
        <v>9700</v>
      </c>
    </row>
    <row r="568" spans="1:4" ht="12" customHeight="1" x14ac:dyDescent="0.25">
      <c r="A568" s="228"/>
      <c r="B568" s="229"/>
      <c r="C568" s="230" t="s">
        <v>198</v>
      </c>
      <c r="D568" s="231">
        <v>4700</v>
      </c>
    </row>
    <row r="569" spans="1:4" ht="12" customHeight="1" x14ac:dyDescent="0.25">
      <c r="A569" s="228"/>
      <c r="B569" s="232">
        <v>1000</v>
      </c>
      <c r="C569" s="233" t="s">
        <v>199</v>
      </c>
      <c r="D569" s="234">
        <v>2979</v>
      </c>
    </row>
    <row r="570" spans="1:4" ht="12" customHeight="1" x14ac:dyDescent="0.25">
      <c r="A570" s="235"/>
      <c r="B570" s="236">
        <v>2000</v>
      </c>
      <c r="C570" s="219" t="s">
        <v>200</v>
      </c>
      <c r="D570" s="237">
        <v>1571</v>
      </c>
    </row>
    <row r="571" spans="1:4" ht="12" customHeight="1" x14ac:dyDescent="0.25">
      <c r="A571" s="235"/>
      <c r="B571" s="198">
        <v>3000</v>
      </c>
      <c r="C571" s="238" t="s">
        <v>201</v>
      </c>
      <c r="D571" s="237">
        <v>0</v>
      </c>
    </row>
    <row r="572" spans="1:4" ht="12" customHeight="1" x14ac:dyDescent="0.25">
      <c r="A572" s="235"/>
      <c r="B572" s="198">
        <v>4000</v>
      </c>
      <c r="C572" s="239" t="s">
        <v>202</v>
      </c>
      <c r="D572" s="237">
        <v>0</v>
      </c>
    </row>
    <row r="573" spans="1:4" ht="12" customHeight="1" x14ac:dyDescent="0.25">
      <c r="A573" s="235"/>
      <c r="B573" s="198">
        <v>5000</v>
      </c>
      <c r="C573" s="199" t="s">
        <v>203</v>
      </c>
      <c r="D573" s="240">
        <v>5000</v>
      </c>
    </row>
    <row r="574" spans="1:4" ht="12" customHeight="1" x14ac:dyDescent="0.25">
      <c r="A574" s="235"/>
      <c r="B574" s="198">
        <v>6000</v>
      </c>
      <c r="C574" s="199" t="s">
        <v>204</v>
      </c>
      <c r="D574" s="237">
        <v>150</v>
      </c>
    </row>
    <row r="575" spans="1:4" ht="12" customHeight="1" x14ac:dyDescent="0.25">
      <c r="A575" s="235"/>
      <c r="B575" s="198">
        <v>7000</v>
      </c>
      <c r="C575" s="199" t="s">
        <v>205</v>
      </c>
      <c r="D575" s="237">
        <v>0</v>
      </c>
    </row>
    <row r="576" spans="1:4" ht="12" customHeight="1" x14ac:dyDescent="0.25">
      <c r="A576" s="235"/>
      <c r="B576" s="241">
        <v>8000</v>
      </c>
      <c r="C576" s="242" t="s">
        <v>206</v>
      </c>
      <c r="D576" s="240">
        <v>0</v>
      </c>
    </row>
    <row r="577" spans="1:4" ht="12" hidden="1" customHeight="1" outlineLevel="1" x14ac:dyDescent="0.25">
      <c r="A577" s="256" t="s">
        <v>306</v>
      </c>
      <c r="B577" s="257"/>
      <c r="C577" s="258" t="s">
        <v>307</v>
      </c>
      <c r="D577" s="259">
        <v>0</v>
      </c>
    </row>
    <row r="578" spans="1:4" ht="12" hidden="1" customHeight="1" outlineLevel="1" x14ac:dyDescent="0.25">
      <c r="A578" s="235"/>
      <c r="B578" s="229"/>
      <c r="C578" s="230" t="s">
        <v>198</v>
      </c>
      <c r="D578" s="231">
        <v>0</v>
      </c>
    </row>
    <row r="579" spans="1:4" ht="12" hidden="1" customHeight="1" outlineLevel="1" x14ac:dyDescent="0.25">
      <c r="A579" s="235"/>
      <c r="B579" s="232">
        <v>1000</v>
      </c>
      <c r="C579" s="233" t="s">
        <v>199</v>
      </c>
      <c r="D579" s="234">
        <v>0</v>
      </c>
    </row>
    <row r="580" spans="1:4" ht="12" hidden="1" customHeight="1" outlineLevel="1" x14ac:dyDescent="0.25">
      <c r="A580" s="235"/>
      <c r="B580" s="236">
        <v>2000</v>
      </c>
      <c r="C580" s="219" t="s">
        <v>200</v>
      </c>
      <c r="D580" s="237">
        <v>0</v>
      </c>
    </row>
    <row r="581" spans="1:4" ht="12" hidden="1" customHeight="1" outlineLevel="1" x14ac:dyDescent="0.25">
      <c r="A581" s="235"/>
      <c r="B581" s="198">
        <v>3000</v>
      </c>
      <c r="C581" s="238" t="s">
        <v>201</v>
      </c>
      <c r="D581" s="237">
        <v>0</v>
      </c>
    </row>
    <row r="582" spans="1:4" ht="12" hidden="1" customHeight="1" outlineLevel="1" x14ac:dyDescent="0.25">
      <c r="A582" s="235"/>
      <c r="B582" s="198">
        <v>4000</v>
      </c>
      <c r="C582" s="239" t="s">
        <v>202</v>
      </c>
      <c r="D582" s="237">
        <v>0</v>
      </c>
    </row>
    <row r="583" spans="1:4" ht="12" hidden="1" customHeight="1" outlineLevel="1" x14ac:dyDescent="0.25">
      <c r="A583" s="235"/>
      <c r="B583" s="198">
        <v>5000</v>
      </c>
      <c r="C583" s="199" t="s">
        <v>203</v>
      </c>
      <c r="D583" s="240">
        <v>0</v>
      </c>
    </row>
    <row r="584" spans="1:4" ht="12" hidden="1" customHeight="1" outlineLevel="1" x14ac:dyDescent="0.25">
      <c r="A584" s="235"/>
      <c r="B584" s="198">
        <v>6000</v>
      </c>
      <c r="C584" s="199" t="s">
        <v>204</v>
      </c>
      <c r="D584" s="237">
        <v>0</v>
      </c>
    </row>
    <row r="585" spans="1:4" ht="12" hidden="1" customHeight="1" outlineLevel="1" x14ac:dyDescent="0.25">
      <c r="A585" s="235"/>
      <c r="B585" s="198">
        <v>7000</v>
      </c>
      <c r="C585" s="199" t="s">
        <v>205</v>
      </c>
      <c r="D585" s="237">
        <v>0</v>
      </c>
    </row>
    <row r="586" spans="1:4" ht="12" hidden="1" customHeight="1" outlineLevel="1" x14ac:dyDescent="0.25">
      <c r="A586" s="235"/>
      <c r="B586" s="241">
        <v>8000</v>
      </c>
      <c r="C586" s="242" t="s">
        <v>206</v>
      </c>
      <c r="D586" s="220">
        <v>0</v>
      </c>
    </row>
    <row r="587" spans="1:4" ht="25.5" customHeight="1" collapsed="1" x14ac:dyDescent="0.25">
      <c r="A587" s="256" t="s">
        <v>308</v>
      </c>
      <c r="B587" s="257"/>
      <c r="C587" s="265" t="s">
        <v>309</v>
      </c>
      <c r="D587" s="259">
        <v>9700</v>
      </c>
    </row>
    <row r="588" spans="1:4" ht="12" customHeight="1" x14ac:dyDescent="0.25">
      <c r="A588" s="228"/>
      <c r="B588" s="229"/>
      <c r="C588" s="230" t="s">
        <v>198</v>
      </c>
      <c r="D588" s="231">
        <v>4700</v>
      </c>
    </row>
    <row r="589" spans="1:4" ht="12" customHeight="1" x14ac:dyDescent="0.25">
      <c r="A589" s="228"/>
      <c r="B589" s="232">
        <v>1000</v>
      </c>
      <c r="C589" s="233" t="s">
        <v>199</v>
      </c>
      <c r="D589" s="234">
        <v>2979</v>
      </c>
    </row>
    <row r="590" spans="1:4" ht="12" customHeight="1" x14ac:dyDescent="0.25">
      <c r="A590" s="235"/>
      <c r="B590" s="236">
        <v>2000</v>
      </c>
      <c r="C590" s="219" t="s">
        <v>200</v>
      </c>
      <c r="D590" s="237">
        <v>1571</v>
      </c>
    </row>
    <row r="591" spans="1:4" ht="12" customHeight="1" x14ac:dyDescent="0.25">
      <c r="A591" s="235"/>
      <c r="B591" s="198">
        <v>3000</v>
      </c>
      <c r="C591" s="238" t="s">
        <v>201</v>
      </c>
      <c r="D591" s="237">
        <v>0</v>
      </c>
    </row>
    <row r="592" spans="1:4" ht="12" customHeight="1" x14ac:dyDescent="0.25">
      <c r="A592" s="235"/>
      <c r="B592" s="198">
        <v>4000</v>
      </c>
      <c r="C592" s="239" t="s">
        <v>202</v>
      </c>
      <c r="D592" s="237">
        <v>0</v>
      </c>
    </row>
    <row r="593" spans="1:4" ht="12" customHeight="1" x14ac:dyDescent="0.25">
      <c r="A593" s="235"/>
      <c r="B593" s="198">
        <v>5000</v>
      </c>
      <c r="C593" s="199" t="s">
        <v>203</v>
      </c>
      <c r="D593" s="240">
        <v>5000</v>
      </c>
    </row>
    <row r="594" spans="1:4" ht="12" customHeight="1" x14ac:dyDescent="0.25">
      <c r="A594" s="235"/>
      <c r="B594" s="198">
        <v>6000</v>
      </c>
      <c r="C594" s="199" t="s">
        <v>204</v>
      </c>
      <c r="D594" s="237">
        <v>150</v>
      </c>
    </row>
    <row r="595" spans="1:4" ht="12" customHeight="1" x14ac:dyDescent="0.25">
      <c r="A595" s="235"/>
      <c r="B595" s="198">
        <v>7000</v>
      </c>
      <c r="C595" s="199" t="s">
        <v>205</v>
      </c>
      <c r="D595" s="237">
        <v>0</v>
      </c>
    </row>
    <row r="596" spans="1:4" ht="12" customHeight="1" x14ac:dyDescent="0.25">
      <c r="A596" s="235"/>
      <c r="B596" s="241">
        <v>8000</v>
      </c>
      <c r="C596" s="242" t="s">
        <v>206</v>
      </c>
      <c r="D596" s="220">
        <v>0</v>
      </c>
    </row>
    <row r="597" spans="1:4" ht="12" hidden="1" customHeight="1" outlineLevel="1" x14ac:dyDescent="0.25">
      <c r="A597" s="243" t="s">
        <v>310</v>
      </c>
      <c r="B597" s="244"/>
      <c r="C597" s="245" t="s">
        <v>311</v>
      </c>
      <c r="D597" s="246">
        <v>0</v>
      </c>
    </row>
    <row r="598" spans="1:4" ht="12" hidden="1" customHeight="1" outlineLevel="1" x14ac:dyDescent="0.25">
      <c r="A598" s="228"/>
      <c r="B598" s="229"/>
      <c r="C598" s="230" t="s">
        <v>198</v>
      </c>
      <c r="D598" s="231">
        <v>0</v>
      </c>
    </row>
    <row r="599" spans="1:4" ht="12" hidden="1" customHeight="1" outlineLevel="1" x14ac:dyDescent="0.25">
      <c r="A599" s="228"/>
      <c r="B599" s="232">
        <v>1000</v>
      </c>
      <c r="C599" s="233" t="s">
        <v>199</v>
      </c>
      <c r="D599" s="234">
        <v>0</v>
      </c>
    </row>
    <row r="600" spans="1:4" ht="12" hidden="1" customHeight="1" outlineLevel="1" x14ac:dyDescent="0.25">
      <c r="A600" s="235"/>
      <c r="B600" s="236">
        <v>2000</v>
      </c>
      <c r="C600" s="219" t="s">
        <v>200</v>
      </c>
      <c r="D600" s="237">
        <v>0</v>
      </c>
    </row>
    <row r="601" spans="1:4" ht="12" hidden="1" customHeight="1" outlineLevel="1" x14ac:dyDescent="0.25">
      <c r="A601" s="235"/>
      <c r="B601" s="198">
        <v>3000</v>
      </c>
      <c r="C601" s="238" t="s">
        <v>201</v>
      </c>
      <c r="D601" s="237">
        <v>0</v>
      </c>
    </row>
    <row r="602" spans="1:4" ht="12" hidden="1" customHeight="1" outlineLevel="1" x14ac:dyDescent="0.25">
      <c r="A602" s="235"/>
      <c r="B602" s="198">
        <v>4000</v>
      </c>
      <c r="C602" s="239" t="s">
        <v>202</v>
      </c>
      <c r="D602" s="237">
        <v>0</v>
      </c>
    </row>
    <row r="603" spans="1:4" ht="12" hidden="1" customHeight="1" outlineLevel="1" x14ac:dyDescent="0.25">
      <c r="A603" s="235"/>
      <c r="B603" s="198">
        <v>5000</v>
      </c>
      <c r="C603" s="199" t="s">
        <v>203</v>
      </c>
      <c r="D603" s="240">
        <v>0</v>
      </c>
    </row>
    <row r="604" spans="1:4" ht="12" hidden="1" customHeight="1" outlineLevel="1" x14ac:dyDescent="0.25">
      <c r="A604" s="235"/>
      <c r="B604" s="198">
        <v>6000</v>
      </c>
      <c r="C604" s="199" t="s">
        <v>204</v>
      </c>
      <c r="D604" s="237">
        <v>0</v>
      </c>
    </row>
    <row r="605" spans="1:4" ht="12" hidden="1" customHeight="1" outlineLevel="1" x14ac:dyDescent="0.25">
      <c r="A605" s="235"/>
      <c r="B605" s="198">
        <v>7000</v>
      </c>
      <c r="C605" s="199" t="s">
        <v>205</v>
      </c>
      <c r="D605" s="237">
        <v>0</v>
      </c>
    </row>
    <row r="606" spans="1:4" ht="12" hidden="1" customHeight="1" outlineLevel="1" x14ac:dyDescent="0.25">
      <c r="A606" s="235"/>
      <c r="B606" s="241">
        <v>8000</v>
      </c>
      <c r="C606" s="242" t="s">
        <v>206</v>
      </c>
      <c r="D606" s="220">
        <v>0</v>
      </c>
    </row>
    <row r="607" spans="1:4" ht="14.25" hidden="1" customHeight="1" outlineLevel="1" x14ac:dyDescent="0.25">
      <c r="A607" s="243" t="s">
        <v>312</v>
      </c>
      <c r="B607" s="244"/>
      <c r="C607" s="245" t="s">
        <v>313</v>
      </c>
      <c r="D607" s="246">
        <v>0</v>
      </c>
    </row>
    <row r="608" spans="1:4" ht="12" hidden="1" customHeight="1" outlineLevel="1" x14ac:dyDescent="0.25">
      <c r="A608" s="228"/>
      <c r="B608" s="229"/>
      <c r="C608" s="230" t="s">
        <v>198</v>
      </c>
      <c r="D608" s="231">
        <v>0</v>
      </c>
    </row>
    <row r="609" spans="1:4" ht="12" hidden="1" customHeight="1" outlineLevel="1" x14ac:dyDescent="0.25">
      <c r="A609" s="228"/>
      <c r="B609" s="232">
        <v>1000</v>
      </c>
      <c r="C609" s="233" t="s">
        <v>199</v>
      </c>
      <c r="D609" s="234">
        <v>0</v>
      </c>
    </row>
    <row r="610" spans="1:4" ht="12" hidden="1" customHeight="1" outlineLevel="1" x14ac:dyDescent="0.25">
      <c r="A610" s="235"/>
      <c r="B610" s="236">
        <v>2000</v>
      </c>
      <c r="C610" s="219" t="s">
        <v>200</v>
      </c>
      <c r="D610" s="237">
        <v>0</v>
      </c>
    </row>
    <row r="611" spans="1:4" ht="12" hidden="1" customHeight="1" outlineLevel="1" x14ac:dyDescent="0.25">
      <c r="A611" s="235"/>
      <c r="B611" s="198">
        <v>3000</v>
      </c>
      <c r="C611" s="238" t="s">
        <v>201</v>
      </c>
      <c r="D611" s="237">
        <v>0</v>
      </c>
    </row>
    <row r="612" spans="1:4" ht="12" hidden="1" customHeight="1" outlineLevel="1" x14ac:dyDescent="0.25">
      <c r="A612" s="235"/>
      <c r="B612" s="198">
        <v>4000</v>
      </c>
      <c r="C612" s="239" t="s">
        <v>202</v>
      </c>
      <c r="D612" s="237">
        <v>0</v>
      </c>
    </row>
    <row r="613" spans="1:4" ht="12" hidden="1" customHeight="1" outlineLevel="1" x14ac:dyDescent="0.25">
      <c r="A613" s="235"/>
      <c r="B613" s="198">
        <v>5000</v>
      </c>
      <c r="C613" s="199" t="s">
        <v>203</v>
      </c>
      <c r="D613" s="240">
        <v>0</v>
      </c>
    </row>
    <row r="614" spans="1:4" ht="12" hidden="1" customHeight="1" outlineLevel="1" x14ac:dyDescent="0.25">
      <c r="A614" s="235"/>
      <c r="B614" s="198">
        <v>6000</v>
      </c>
      <c r="C614" s="199" t="s">
        <v>204</v>
      </c>
      <c r="D614" s="237">
        <v>0</v>
      </c>
    </row>
    <row r="615" spans="1:4" ht="12" hidden="1" customHeight="1" outlineLevel="1" x14ac:dyDescent="0.25">
      <c r="A615" s="235"/>
      <c r="B615" s="198">
        <v>7000</v>
      </c>
      <c r="C615" s="199" t="s">
        <v>205</v>
      </c>
      <c r="D615" s="237">
        <v>0</v>
      </c>
    </row>
    <row r="616" spans="1:4" ht="12" hidden="1" customHeight="1" outlineLevel="1" x14ac:dyDescent="0.25">
      <c r="A616" s="235"/>
      <c r="B616" s="241">
        <v>8000</v>
      </c>
      <c r="C616" s="242" t="s">
        <v>206</v>
      </c>
      <c r="D616" s="220">
        <v>0</v>
      </c>
    </row>
    <row r="617" spans="1:4" ht="12" customHeight="1" collapsed="1" x14ac:dyDescent="0.25">
      <c r="A617" s="243" t="s">
        <v>167</v>
      </c>
      <c r="B617" s="244"/>
      <c r="C617" s="245" t="s">
        <v>314</v>
      </c>
      <c r="D617" s="246">
        <v>1320</v>
      </c>
    </row>
    <row r="618" spans="1:4" ht="12" customHeight="1" x14ac:dyDescent="0.25">
      <c r="A618" s="228"/>
      <c r="B618" s="229"/>
      <c r="C618" s="230" t="s">
        <v>198</v>
      </c>
      <c r="D618" s="231">
        <v>35</v>
      </c>
    </row>
    <row r="619" spans="1:4" ht="12" customHeight="1" x14ac:dyDescent="0.25">
      <c r="A619" s="228"/>
      <c r="B619" s="232">
        <v>1000</v>
      </c>
      <c r="C619" s="233" t="s">
        <v>199</v>
      </c>
      <c r="D619" s="234">
        <v>0</v>
      </c>
    </row>
    <row r="620" spans="1:4" ht="12" customHeight="1" x14ac:dyDescent="0.25">
      <c r="A620" s="235"/>
      <c r="B620" s="236">
        <v>2000</v>
      </c>
      <c r="C620" s="219" t="s">
        <v>200</v>
      </c>
      <c r="D620" s="237">
        <v>35</v>
      </c>
    </row>
    <row r="621" spans="1:4" ht="12" customHeight="1" x14ac:dyDescent="0.25">
      <c r="A621" s="235"/>
      <c r="B621" s="198">
        <v>3000</v>
      </c>
      <c r="C621" s="238" t="s">
        <v>201</v>
      </c>
      <c r="D621" s="237">
        <v>0</v>
      </c>
    </row>
    <row r="622" spans="1:4" ht="12" customHeight="1" x14ac:dyDescent="0.25">
      <c r="A622" s="235"/>
      <c r="B622" s="198">
        <v>4000</v>
      </c>
      <c r="C622" s="239" t="s">
        <v>202</v>
      </c>
      <c r="D622" s="237">
        <v>0</v>
      </c>
    </row>
    <row r="623" spans="1:4" ht="12" customHeight="1" x14ac:dyDescent="0.25">
      <c r="A623" s="235"/>
      <c r="B623" s="198">
        <v>5000</v>
      </c>
      <c r="C623" s="199" t="s">
        <v>203</v>
      </c>
      <c r="D623" s="240">
        <v>1285</v>
      </c>
    </row>
    <row r="624" spans="1:4" ht="12" customHeight="1" x14ac:dyDescent="0.25">
      <c r="A624" s="235"/>
      <c r="B624" s="198">
        <v>6000</v>
      </c>
      <c r="C624" s="199" t="s">
        <v>204</v>
      </c>
      <c r="D624" s="237">
        <v>0</v>
      </c>
    </row>
    <row r="625" spans="1:4" ht="12" customHeight="1" x14ac:dyDescent="0.25">
      <c r="A625" s="235"/>
      <c r="B625" s="198">
        <v>7000</v>
      </c>
      <c r="C625" s="199" t="s">
        <v>205</v>
      </c>
      <c r="D625" s="237">
        <v>0</v>
      </c>
    </row>
    <row r="626" spans="1:4" ht="12" customHeight="1" x14ac:dyDescent="0.25">
      <c r="A626" s="235"/>
      <c r="B626" s="241">
        <v>8000</v>
      </c>
      <c r="C626" s="242" t="s">
        <v>206</v>
      </c>
      <c r="D626" s="220">
        <v>0</v>
      </c>
    </row>
    <row r="627" spans="1:4" ht="12" customHeight="1" x14ac:dyDescent="0.25">
      <c r="A627" s="256" t="s">
        <v>315</v>
      </c>
      <c r="B627" s="257"/>
      <c r="C627" s="258" t="s">
        <v>316</v>
      </c>
      <c r="D627" s="259">
        <v>1320</v>
      </c>
    </row>
    <row r="628" spans="1:4" ht="12" customHeight="1" x14ac:dyDescent="0.25">
      <c r="A628" s="235"/>
      <c r="B628" s="229"/>
      <c r="C628" s="230" t="s">
        <v>198</v>
      </c>
      <c r="D628" s="231">
        <v>35</v>
      </c>
    </row>
    <row r="629" spans="1:4" ht="12" customHeight="1" x14ac:dyDescent="0.25">
      <c r="A629" s="235"/>
      <c r="B629" s="232">
        <v>1000</v>
      </c>
      <c r="C629" s="233" t="s">
        <v>199</v>
      </c>
      <c r="D629" s="234">
        <v>0</v>
      </c>
    </row>
    <row r="630" spans="1:4" ht="12" customHeight="1" x14ac:dyDescent="0.25">
      <c r="A630" s="235"/>
      <c r="B630" s="236">
        <v>2000</v>
      </c>
      <c r="C630" s="219" t="s">
        <v>200</v>
      </c>
      <c r="D630" s="237">
        <v>35</v>
      </c>
    </row>
    <row r="631" spans="1:4" ht="12" customHeight="1" x14ac:dyDescent="0.25">
      <c r="A631" s="235"/>
      <c r="B631" s="198">
        <v>3000</v>
      </c>
      <c r="C631" s="238" t="s">
        <v>201</v>
      </c>
      <c r="D631" s="237">
        <v>0</v>
      </c>
    </row>
    <row r="632" spans="1:4" ht="12" customHeight="1" x14ac:dyDescent="0.25">
      <c r="A632" s="235"/>
      <c r="B632" s="198">
        <v>4000</v>
      </c>
      <c r="C632" s="239" t="s">
        <v>202</v>
      </c>
      <c r="D632" s="237">
        <v>0</v>
      </c>
    </row>
    <row r="633" spans="1:4" ht="12" customHeight="1" x14ac:dyDescent="0.25">
      <c r="A633" s="235"/>
      <c r="B633" s="198">
        <v>5000</v>
      </c>
      <c r="C633" s="199" t="s">
        <v>203</v>
      </c>
      <c r="D633" s="240">
        <v>1285</v>
      </c>
    </row>
    <row r="634" spans="1:4" ht="12" customHeight="1" x14ac:dyDescent="0.25">
      <c r="A634" s="235"/>
      <c r="B634" s="198">
        <v>6000</v>
      </c>
      <c r="C634" s="199" t="s">
        <v>204</v>
      </c>
      <c r="D634" s="237">
        <v>0</v>
      </c>
    </row>
    <row r="635" spans="1:4" ht="12" customHeight="1" x14ac:dyDescent="0.25">
      <c r="A635" s="235"/>
      <c r="B635" s="198">
        <v>7000</v>
      </c>
      <c r="C635" s="199" t="s">
        <v>205</v>
      </c>
      <c r="D635" s="237">
        <v>0</v>
      </c>
    </row>
    <row r="636" spans="1:4" ht="12" customHeight="1" x14ac:dyDescent="0.25">
      <c r="A636" s="235"/>
      <c r="B636" s="241">
        <v>8000</v>
      </c>
      <c r="C636" s="242" t="s">
        <v>206</v>
      </c>
      <c r="D636" s="220">
        <v>0</v>
      </c>
    </row>
    <row r="637" spans="1:4" ht="12" hidden="1" customHeight="1" outlineLevel="1" x14ac:dyDescent="0.25">
      <c r="A637" s="256" t="s">
        <v>317</v>
      </c>
      <c r="B637" s="257"/>
      <c r="C637" s="258" t="s">
        <v>318</v>
      </c>
      <c r="D637" s="259">
        <v>0</v>
      </c>
    </row>
    <row r="638" spans="1:4" ht="12" hidden="1" customHeight="1" outlineLevel="1" x14ac:dyDescent="0.25">
      <c r="A638" s="235"/>
      <c r="B638" s="229"/>
      <c r="C638" s="230" t="s">
        <v>198</v>
      </c>
      <c r="D638" s="231">
        <v>0</v>
      </c>
    </row>
    <row r="639" spans="1:4" ht="12" hidden="1" customHeight="1" outlineLevel="1" x14ac:dyDescent="0.25">
      <c r="A639" s="235"/>
      <c r="B639" s="232">
        <v>1000</v>
      </c>
      <c r="C639" s="233" t="s">
        <v>199</v>
      </c>
      <c r="D639" s="234">
        <v>0</v>
      </c>
    </row>
    <row r="640" spans="1:4" ht="12" hidden="1" customHeight="1" outlineLevel="1" x14ac:dyDescent="0.25">
      <c r="A640" s="235"/>
      <c r="B640" s="236">
        <v>2000</v>
      </c>
      <c r="C640" s="219" t="s">
        <v>200</v>
      </c>
      <c r="D640" s="237">
        <v>0</v>
      </c>
    </row>
    <row r="641" spans="1:4" ht="12" hidden="1" customHeight="1" outlineLevel="1" x14ac:dyDescent="0.25">
      <c r="A641" s="235"/>
      <c r="B641" s="198">
        <v>3000</v>
      </c>
      <c r="C641" s="238" t="s">
        <v>201</v>
      </c>
      <c r="D641" s="237">
        <v>0</v>
      </c>
    </row>
    <row r="642" spans="1:4" ht="12" hidden="1" customHeight="1" outlineLevel="1" x14ac:dyDescent="0.25">
      <c r="A642" s="235"/>
      <c r="B642" s="198">
        <v>4000</v>
      </c>
      <c r="C642" s="239" t="s">
        <v>202</v>
      </c>
      <c r="D642" s="237">
        <v>0</v>
      </c>
    </row>
    <row r="643" spans="1:4" ht="12" hidden="1" customHeight="1" outlineLevel="1" x14ac:dyDescent="0.25">
      <c r="A643" s="235"/>
      <c r="B643" s="198">
        <v>5000</v>
      </c>
      <c r="C643" s="199" t="s">
        <v>203</v>
      </c>
      <c r="D643" s="240">
        <v>0</v>
      </c>
    </row>
    <row r="644" spans="1:4" ht="12" hidden="1" customHeight="1" outlineLevel="1" x14ac:dyDescent="0.25">
      <c r="A644" s="235"/>
      <c r="B644" s="198">
        <v>6000</v>
      </c>
      <c r="C644" s="199" t="s">
        <v>204</v>
      </c>
      <c r="D644" s="237">
        <v>0</v>
      </c>
    </row>
    <row r="645" spans="1:4" ht="12" hidden="1" customHeight="1" outlineLevel="1" x14ac:dyDescent="0.25">
      <c r="A645" s="235"/>
      <c r="B645" s="198">
        <v>7000</v>
      </c>
      <c r="C645" s="199" t="s">
        <v>205</v>
      </c>
      <c r="D645" s="237">
        <v>0</v>
      </c>
    </row>
    <row r="646" spans="1:4" ht="12" hidden="1" customHeight="1" outlineLevel="1" x14ac:dyDescent="0.25">
      <c r="A646" s="235"/>
      <c r="B646" s="241">
        <v>8000</v>
      </c>
      <c r="C646" s="242" t="s">
        <v>206</v>
      </c>
      <c r="D646" s="220">
        <v>0</v>
      </c>
    </row>
    <row r="647" spans="1:4" ht="12" customHeight="1" collapsed="1" x14ac:dyDescent="0.25">
      <c r="A647" s="243" t="s">
        <v>319</v>
      </c>
      <c r="B647" s="244"/>
      <c r="C647" s="245" t="s">
        <v>320</v>
      </c>
      <c r="D647" s="246">
        <v>968</v>
      </c>
    </row>
    <row r="648" spans="1:4" ht="12" customHeight="1" x14ac:dyDescent="0.25">
      <c r="A648" s="228"/>
      <c r="B648" s="229"/>
      <c r="C648" s="230" t="s">
        <v>198</v>
      </c>
      <c r="D648" s="231">
        <v>968</v>
      </c>
    </row>
    <row r="649" spans="1:4" ht="12" customHeight="1" x14ac:dyDescent="0.25">
      <c r="A649" s="228"/>
      <c r="B649" s="232">
        <v>1000</v>
      </c>
      <c r="C649" s="233" t="s">
        <v>199</v>
      </c>
      <c r="D649" s="234">
        <v>0</v>
      </c>
    </row>
    <row r="650" spans="1:4" ht="12" customHeight="1" x14ac:dyDescent="0.25">
      <c r="A650" s="235"/>
      <c r="B650" s="236">
        <v>2000</v>
      </c>
      <c r="C650" s="219" t="s">
        <v>200</v>
      </c>
      <c r="D650" s="237">
        <v>968</v>
      </c>
    </row>
    <row r="651" spans="1:4" ht="12" customHeight="1" x14ac:dyDescent="0.25">
      <c r="A651" s="235"/>
      <c r="B651" s="198">
        <v>3000</v>
      </c>
      <c r="C651" s="238" t="s">
        <v>201</v>
      </c>
      <c r="D651" s="237">
        <v>0</v>
      </c>
    </row>
    <row r="652" spans="1:4" ht="12" customHeight="1" x14ac:dyDescent="0.25">
      <c r="A652" s="235"/>
      <c r="B652" s="198">
        <v>4000</v>
      </c>
      <c r="C652" s="239" t="s">
        <v>202</v>
      </c>
      <c r="D652" s="237">
        <v>0</v>
      </c>
    </row>
    <row r="653" spans="1:4" ht="12" customHeight="1" x14ac:dyDescent="0.25">
      <c r="A653" s="235"/>
      <c r="B653" s="198">
        <v>5000</v>
      </c>
      <c r="C653" s="199" t="s">
        <v>203</v>
      </c>
      <c r="D653" s="240">
        <v>0</v>
      </c>
    </row>
    <row r="654" spans="1:4" ht="12" customHeight="1" x14ac:dyDescent="0.25">
      <c r="A654" s="235"/>
      <c r="B654" s="198">
        <v>6000</v>
      </c>
      <c r="C654" s="199" t="s">
        <v>204</v>
      </c>
      <c r="D654" s="237">
        <v>0</v>
      </c>
    </row>
    <row r="655" spans="1:4" ht="12" customHeight="1" x14ac:dyDescent="0.25">
      <c r="A655" s="235"/>
      <c r="B655" s="198">
        <v>7000</v>
      </c>
      <c r="C655" s="199" t="s">
        <v>205</v>
      </c>
      <c r="D655" s="237">
        <v>0</v>
      </c>
    </row>
    <row r="656" spans="1:4" ht="12" customHeight="1" x14ac:dyDescent="0.25">
      <c r="A656" s="235"/>
      <c r="B656" s="241">
        <v>8000</v>
      </c>
      <c r="C656" s="242" t="s">
        <v>206</v>
      </c>
      <c r="D656" s="220">
        <v>0</v>
      </c>
    </row>
    <row r="657" spans="1:4" ht="12" hidden="1" customHeight="1" outlineLevel="1" x14ac:dyDescent="0.25">
      <c r="A657" s="243" t="s">
        <v>321</v>
      </c>
      <c r="B657" s="244"/>
      <c r="C657" s="245" t="s">
        <v>322</v>
      </c>
      <c r="D657" s="246">
        <v>0</v>
      </c>
    </row>
    <row r="658" spans="1:4" ht="12" hidden="1" customHeight="1" outlineLevel="1" x14ac:dyDescent="0.25">
      <c r="A658" s="228"/>
      <c r="B658" s="229"/>
      <c r="C658" s="230" t="s">
        <v>198</v>
      </c>
      <c r="D658" s="231">
        <v>0</v>
      </c>
    </row>
    <row r="659" spans="1:4" ht="12" hidden="1" customHeight="1" outlineLevel="1" x14ac:dyDescent="0.25">
      <c r="A659" s="228"/>
      <c r="B659" s="232">
        <v>1000</v>
      </c>
      <c r="C659" s="233" t="s">
        <v>199</v>
      </c>
      <c r="D659" s="234">
        <v>0</v>
      </c>
    </row>
    <row r="660" spans="1:4" ht="12" hidden="1" customHeight="1" outlineLevel="1" x14ac:dyDescent="0.25">
      <c r="A660" s="235"/>
      <c r="B660" s="236">
        <v>2000</v>
      </c>
      <c r="C660" s="219" t="s">
        <v>200</v>
      </c>
      <c r="D660" s="237">
        <v>0</v>
      </c>
    </row>
    <row r="661" spans="1:4" ht="12" hidden="1" customHeight="1" outlineLevel="1" x14ac:dyDescent="0.25">
      <c r="A661" s="235"/>
      <c r="B661" s="198">
        <v>3000</v>
      </c>
      <c r="C661" s="238" t="s">
        <v>201</v>
      </c>
      <c r="D661" s="237">
        <v>0</v>
      </c>
    </row>
    <row r="662" spans="1:4" ht="12" hidden="1" customHeight="1" outlineLevel="1" x14ac:dyDescent="0.25">
      <c r="A662" s="235"/>
      <c r="B662" s="198">
        <v>4000</v>
      </c>
      <c r="C662" s="239" t="s">
        <v>202</v>
      </c>
      <c r="D662" s="237">
        <v>0</v>
      </c>
    </row>
    <row r="663" spans="1:4" ht="12" hidden="1" customHeight="1" outlineLevel="1" x14ac:dyDescent="0.25">
      <c r="A663" s="235"/>
      <c r="B663" s="198">
        <v>5000</v>
      </c>
      <c r="C663" s="199" t="s">
        <v>203</v>
      </c>
      <c r="D663" s="240">
        <v>0</v>
      </c>
    </row>
    <row r="664" spans="1:4" ht="12" hidden="1" customHeight="1" outlineLevel="1" x14ac:dyDescent="0.25">
      <c r="A664" s="235"/>
      <c r="B664" s="198">
        <v>6000</v>
      </c>
      <c r="C664" s="199" t="s">
        <v>204</v>
      </c>
      <c r="D664" s="237">
        <v>0</v>
      </c>
    </row>
    <row r="665" spans="1:4" ht="12" hidden="1" customHeight="1" outlineLevel="1" x14ac:dyDescent="0.25">
      <c r="A665" s="235"/>
      <c r="B665" s="198">
        <v>7000</v>
      </c>
      <c r="C665" s="199" t="s">
        <v>205</v>
      </c>
      <c r="D665" s="237">
        <v>0</v>
      </c>
    </row>
    <row r="666" spans="1:4" ht="12" hidden="1" customHeight="1" outlineLevel="1" x14ac:dyDescent="0.25">
      <c r="A666" s="235"/>
      <c r="B666" s="241">
        <v>8000</v>
      </c>
      <c r="C666" s="242" t="s">
        <v>206</v>
      </c>
      <c r="D666" s="240">
        <v>0</v>
      </c>
    </row>
    <row r="667" spans="1:4" ht="12" hidden="1" customHeight="1" outlineLevel="1" x14ac:dyDescent="0.25">
      <c r="A667" s="256" t="s">
        <v>323</v>
      </c>
      <c r="B667" s="257"/>
      <c r="C667" s="258" t="s">
        <v>324</v>
      </c>
      <c r="D667" s="259">
        <v>0</v>
      </c>
    </row>
    <row r="668" spans="1:4" ht="12" hidden="1" customHeight="1" outlineLevel="1" x14ac:dyDescent="0.25">
      <c r="A668" s="228"/>
      <c r="B668" s="229"/>
      <c r="C668" s="230" t="s">
        <v>198</v>
      </c>
      <c r="D668" s="231">
        <v>0</v>
      </c>
    </row>
    <row r="669" spans="1:4" ht="12" hidden="1" customHeight="1" outlineLevel="1" x14ac:dyDescent="0.25">
      <c r="A669" s="228"/>
      <c r="B669" s="232">
        <v>1000</v>
      </c>
      <c r="C669" s="233" t="s">
        <v>199</v>
      </c>
      <c r="D669" s="234">
        <v>0</v>
      </c>
    </row>
    <row r="670" spans="1:4" ht="12" hidden="1" customHeight="1" outlineLevel="1" x14ac:dyDescent="0.25">
      <c r="A670" s="235"/>
      <c r="B670" s="236">
        <v>2000</v>
      </c>
      <c r="C670" s="219" t="s">
        <v>200</v>
      </c>
      <c r="D670" s="237">
        <v>0</v>
      </c>
    </row>
    <row r="671" spans="1:4" ht="12" hidden="1" customHeight="1" outlineLevel="1" x14ac:dyDescent="0.25">
      <c r="A671" s="235"/>
      <c r="B671" s="198">
        <v>3000</v>
      </c>
      <c r="C671" s="238" t="s">
        <v>201</v>
      </c>
      <c r="D671" s="237">
        <v>0</v>
      </c>
    </row>
    <row r="672" spans="1:4" ht="12" hidden="1" customHeight="1" outlineLevel="1" x14ac:dyDescent="0.25">
      <c r="A672" s="235"/>
      <c r="B672" s="198">
        <v>4000</v>
      </c>
      <c r="C672" s="239" t="s">
        <v>202</v>
      </c>
      <c r="D672" s="237">
        <v>0</v>
      </c>
    </row>
    <row r="673" spans="1:4" ht="12" hidden="1" customHeight="1" outlineLevel="1" x14ac:dyDescent="0.25">
      <c r="A673" s="235"/>
      <c r="B673" s="198">
        <v>5000</v>
      </c>
      <c r="C673" s="199" t="s">
        <v>203</v>
      </c>
      <c r="D673" s="240">
        <v>0</v>
      </c>
    </row>
    <row r="674" spans="1:4" ht="12" hidden="1" customHeight="1" outlineLevel="1" x14ac:dyDescent="0.25">
      <c r="A674" s="235"/>
      <c r="B674" s="198">
        <v>6000</v>
      </c>
      <c r="C674" s="199" t="s">
        <v>204</v>
      </c>
      <c r="D674" s="237">
        <v>0</v>
      </c>
    </row>
    <row r="675" spans="1:4" ht="12" hidden="1" customHeight="1" outlineLevel="1" x14ac:dyDescent="0.25">
      <c r="A675" s="235"/>
      <c r="B675" s="198">
        <v>7000</v>
      </c>
      <c r="C675" s="199" t="s">
        <v>205</v>
      </c>
      <c r="D675" s="237">
        <v>0</v>
      </c>
    </row>
    <row r="676" spans="1:4" ht="12" hidden="1" customHeight="1" outlineLevel="1" x14ac:dyDescent="0.25">
      <c r="A676" s="235"/>
      <c r="B676" s="241">
        <v>8000</v>
      </c>
      <c r="C676" s="242" t="s">
        <v>206</v>
      </c>
      <c r="D676" s="220">
        <v>0</v>
      </c>
    </row>
    <row r="677" spans="1:4" ht="12" hidden="1" customHeight="1" outlineLevel="1" x14ac:dyDescent="0.25">
      <c r="A677" s="256" t="s">
        <v>325</v>
      </c>
      <c r="B677" s="257"/>
      <c r="C677" s="258" t="s">
        <v>326</v>
      </c>
      <c r="D677" s="259">
        <v>0</v>
      </c>
    </row>
    <row r="678" spans="1:4" ht="12" hidden="1" customHeight="1" outlineLevel="1" x14ac:dyDescent="0.25">
      <c r="A678" s="228"/>
      <c r="B678" s="229"/>
      <c r="C678" s="230" t="s">
        <v>198</v>
      </c>
      <c r="D678" s="231">
        <v>0</v>
      </c>
    </row>
    <row r="679" spans="1:4" ht="12" hidden="1" customHeight="1" outlineLevel="1" x14ac:dyDescent="0.25">
      <c r="A679" s="228"/>
      <c r="B679" s="232">
        <v>1000</v>
      </c>
      <c r="C679" s="233" t="s">
        <v>199</v>
      </c>
      <c r="D679" s="234">
        <v>0</v>
      </c>
    </row>
    <row r="680" spans="1:4" ht="12" hidden="1" customHeight="1" outlineLevel="1" x14ac:dyDescent="0.25">
      <c r="A680" s="235"/>
      <c r="B680" s="236">
        <v>2000</v>
      </c>
      <c r="C680" s="219" t="s">
        <v>200</v>
      </c>
      <c r="D680" s="237">
        <v>0</v>
      </c>
    </row>
    <row r="681" spans="1:4" ht="12" hidden="1" customHeight="1" outlineLevel="1" x14ac:dyDescent="0.25">
      <c r="A681" s="235"/>
      <c r="B681" s="198">
        <v>3000</v>
      </c>
      <c r="C681" s="238" t="s">
        <v>201</v>
      </c>
      <c r="D681" s="237">
        <v>0</v>
      </c>
    </row>
    <row r="682" spans="1:4" ht="12" hidden="1" customHeight="1" outlineLevel="1" x14ac:dyDescent="0.25">
      <c r="A682" s="235"/>
      <c r="B682" s="198">
        <v>4000</v>
      </c>
      <c r="C682" s="239" t="s">
        <v>202</v>
      </c>
      <c r="D682" s="237">
        <v>0</v>
      </c>
    </row>
    <row r="683" spans="1:4" ht="12" hidden="1" customHeight="1" outlineLevel="1" x14ac:dyDescent="0.25">
      <c r="A683" s="235"/>
      <c r="B683" s="198">
        <v>5000</v>
      </c>
      <c r="C683" s="199" t="s">
        <v>203</v>
      </c>
      <c r="D683" s="240">
        <v>0</v>
      </c>
    </row>
    <row r="684" spans="1:4" ht="12" hidden="1" customHeight="1" outlineLevel="1" x14ac:dyDescent="0.25">
      <c r="A684" s="235"/>
      <c r="B684" s="198">
        <v>6000</v>
      </c>
      <c r="C684" s="199" t="s">
        <v>204</v>
      </c>
      <c r="D684" s="237">
        <v>0</v>
      </c>
    </row>
    <row r="685" spans="1:4" ht="12" hidden="1" customHeight="1" outlineLevel="1" x14ac:dyDescent="0.25">
      <c r="A685" s="235"/>
      <c r="B685" s="198">
        <v>7000</v>
      </c>
      <c r="C685" s="199" t="s">
        <v>205</v>
      </c>
      <c r="D685" s="237">
        <v>0</v>
      </c>
    </row>
    <row r="686" spans="1:4" ht="12" hidden="1" customHeight="1" outlineLevel="1" x14ac:dyDescent="0.25">
      <c r="A686" s="235"/>
      <c r="B686" s="241">
        <v>8000</v>
      </c>
      <c r="C686" s="242" t="s">
        <v>206</v>
      </c>
      <c r="D686" s="220">
        <v>0</v>
      </c>
    </row>
    <row r="687" spans="1:4" ht="17.100000000000001" customHeight="1" collapsed="1" x14ac:dyDescent="0.25">
      <c r="A687" s="261" t="s">
        <v>327</v>
      </c>
      <c r="B687" s="262"/>
      <c r="C687" s="263" t="s">
        <v>328</v>
      </c>
      <c r="D687" s="227">
        <v>20070</v>
      </c>
    </row>
    <row r="688" spans="1:4" ht="12" customHeight="1" x14ac:dyDescent="0.25">
      <c r="A688" s="228"/>
      <c r="B688" s="229"/>
      <c r="C688" s="230" t="s">
        <v>198</v>
      </c>
      <c r="D688" s="231">
        <v>20070</v>
      </c>
    </row>
    <row r="689" spans="1:4" ht="12" customHeight="1" x14ac:dyDescent="0.25">
      <c r="A689" s="228"/>
      <c r="B689" s="232">
        <v>1000</v>
      </c>
      <c r="C689" s="233" t="s">
        <v>199</v>
      </c>
      <c r="D689" s="234">
        <v>0</v>
      </c>
    </row>
    <row r="690" spans="1:4" ht="12" customHeight="1" x14ac:dyDescent="0.25">
      <c r="A690" s="235"/>
      <c r="B690" s="236">
        <v>2000</v>
      </c>
      <c r="C690" s="219" t="s">
        <v>200</v>
      </c>
      <c r="D690" s="237">
        <v>20070</v>
      </c>
    </row>
    <row r="691" spans="1:4" ht="12" customHeight="1" x14ac:dyDescent="0.25">
      <c r="A691" s="235"/>
      <c r="B691" s="198">
        <v>3000</v>
      </c>
      <c r="C691" s="238" t="s">
        <v>201</v>
      </c>
      <c r="D691" s="237">
        <v>0</v>
      </c>
    </row>
    <row r="692" spans="1:4" ht="12" customHeight="1" x14ac:dyDescent="0.25">
      <c r="A692" s="235"/>
      <c r="B692" s="198">
        <v>4000</v>
      </c>
      <c r="C692" s="239" t="s">
        <v>202</v>
      </c>
      <c r="D692" s="237">
        <v>0</v>
      </c>
    </row>
    <row r="693" spans="1:4" ht="12" customHeight="1" x14ac:dyDescent="0.25">
      <c r="A693" s="235"/>
      <c r="B693" s="198">
        <v>5000</v>
      </c>
      <c r="C693" s="199" t="s">
        <v>203</v>
      </c>
      <c r="D693" s="240">
        <v>0</v>
      </c>
    </row>
    <row r="694" spans="1:4" ht="12" customHeight="1" x14ac:dyDescent="0.25">
      <c r="A694" s="235"/>
      <c r="B694" s="198">
        <v>6000</v>
      </c>
      <c r="C694" s="199" t="s">
        <v>204</v>
      </c>
      <c r="D694" s="237">
        <v>0</v>
      </c>
    </row>
    <row r="695" spans="1:4" ht="12" customHeight="1" x14ac:dyDescent="0.25">
      <c r="A695" s="235"/>
      <c r="B695" s="198">
        <v>7000</v>
      </c>
      <c r="C695" s="199" t="s">
        <v>205</v>
      </c>
      <c r="D695" s="237">
        <v>0</v>
      </c>
    </row>
    <row r="696" spans="1:4" ht="12" customHeight="1" x14ac:dyDescent="0.25">
      <c r="A696" s="235"/>
      <c r="B696" s="241">
        <v>8000</v>
      </c>
      <c r="C696" s="242" t="s">
        <v>206</v>
      </c>
      <c r="D696" s="240">
        <v>0</v>
      </c>
    </row>
    <row r="697" spans="1:4" ht="12" hidden="1" customHeight="1" outlineLevel="1" x14ac:dyDescent="0.25">
      <c r="A697" s="266">
        <v>10.1</v>
      </c>
      <c r="B697" s="244"/>
      <c r="C697" s="245" t="s">
        <v>329</v>
      </c>
      <c r="D697" s="246">
        <v>0</v>
      </c>
    </row>
    <row r="698" spans="1:4" ht="12" hidden="1" customHeight="1" outlineLevel="1" x14ac:dyDescent="0.25">
      <c r="A698" s="235"/>
      <c r="B698" s="229"/>
      <c r="C698" s="230" t="s">
        <v>198</v>
      </c>
      <c r="D698" s="231">
        <v>0</v>
      </c>
    </row>
    <row r="699" spans="1:4" ht="12" hidden="1" customHeight="1" outlineLevel="1" x14ac:dyDescent="0.25">
      <c r="A699" s="235"/>
      <c r="B699" s="232">
        <v>1000</v>
      </c>
      <c r="C699" s="233" t="s">
        <v>199</v>
      </c>
      <c r="D699" s="234">
        <v>0</v>
      </c>
    </row>
    <row r="700" spans="1:4" ht="12" hidden="1" customHeight="1" outlineLevel="1" x14ac:dyDescent="0.25">
      <c r="A700" s="235"/>
      <c r="B700" s="236">
        <v>2000</v>
      </c>
      <c r="C700" s="219" t="s">
        <v>200</v>
      </c>
      <c r="D700" s="237">
        <v>0</v>
      </c>
    </row>
    <row r="701" spans="1:4" ht="12" hidden="1" customHeight="1" outlineLevel="1" x14ac:dyDescent="0.25">
      <c r="A701" s="235"/>
      <c r="B701" s="198">
        <v>3000</v>
      </c>
      <c r="C701" s="238" t="s">
        <v>201</v>
      </c>
      <c r="D701" s="237">
        <v>0</v>
      </c>
    </row>
    <row r="702" spans="1:4" ht="12" hidden="1" customHeight="1" outlineLevel="1" x14ac:dyDescent="0.25">
      <c r="A702" s="235"/>
      <c r="B702" s="198">
        <v>4000</v>
      </c>
      <c r="C702" s="239" t="s">
        <v>202</v>
      </c>
      <c r="D702" s="237">
        <v>0</v>
      </c>
    </row>
    <row r="703" spans="1:4" ht="12" hidden="1" customHeight="1" outlineLevel="1" x14ac:dyDescent="0.25">
      <c r="A703" s="235"/>
      <c r="B703" s="198">
        <v>5000</v>
      </c>
      <c r="C703" s="199" t="s">
        <v>203</v>
      </c>
      <c r="D703" s="240">
        <v>0</v>
      </c>
    </row>
    <row r="704" spans="1:4" ht="12" hidden="1" customHeight="1" outlineLevel="1" x14ac:dyDescent="0.25">
      <c r="A704" s="235"/>
      <c r="B704" s="198">
        <v>6000</v>
      </c>
      <c r="C704" s="199" t="s">
        <v>204</v>
      </c>
      <c r="D704" s="237">
        <v>0</v>
      </c>
    </row>
    <row r="705" spans="1:4" ht="12" hidden="1" customHeight="1" outlineLevel="1" x14ac:dyDescent="0.25">
      <c r="A705" s="235"/>
      <c r="B705" s="198">
        <v>7000</v>
      </c>
      <c r="C705" s="199" t="s">
        <v>205</v>
      </c>
      <c r="D705" s="237">
        <v>0</v>
      </c>
    </row>
    <row r="706" spans="1:4" ht="12" hidden="1" customHeight="1" outlineLevel="1" x14ac:dyDescent="0.25">
      <c r="A706" s="235"/>
      <c r="B706" s="241">
        <v>8000</v>
      </c>
      <c r="C706" s="242" t="s">
        <v>206</v>
      </c>
      <c r="D706" s="220">
        <v>0</v>
      </c>
    </row>
    <row r="707" spans="1:4" ht="12" customHeight="1" collapsed="1" x14ac:dyDescent="0.25">
      <c r="A707" s="243" t="s">
        <v>330</v>
      </c>
      <c r="B707" s="244"/>
      <c r="C707" s="245" t="s">
        <v>331</v>
      </c>
      <c r="D707" s="246">
        <v>20000</v>
      </c>
    </row>
    <row r="708" spans="1:4" ht="12" customHeight="1" x14ac:dyDescent="0.25">
      <c r="A708" s="228"/>
      <c r="B708" s="229"/>
      <c r="C708" s="230" t="s">
        <v>198</v>
      </c>
      <c r="D708" s="231">
        <v>20000</v>
      </c>
    </row>
    <row r="709" spans="1:4" ht="12" customHeight="1" x14ac:dyDescent="0.25">
      <c r="A709" s="228"/>
      <c r="B709" s="232">
        <v>1000</v>
      </c>
      <c r="C709" s="233" t="s">
        <v>199</v>
      </c>
      <c r="D709" s="234">
        <v>0</v>
      </c>
    </row>
    <row r="710" spans="1:4" ht="12" customHeight="1" x14ac:dyDescent="0.25">
      <c r="A710" s="235"/>
      <c r="B710" s="236">
        <v>2000</v>
      </c>
      <c r="C710" s="219" t="s">
        <v>200</v>
      </c>
      <c r="D710" s="237">
        <v>20000</v>
      </c>
    </row>
    <row r="711" spans="1:4" ht="12" customHeight="1" x14ac:dyDescent="0.25">
      <c r="A711" s="235"/>
      <c r="B711" s="198">
        <v>3000</v>
      </c>
      <c r="C711" s="238" t="s">
        <v>201</v>
      </c>
      <c r="D711" s="237">
        <v>0</v>
      </c>
    </row>
    <row r="712" spans="1:4" ht="12" customHeight="1" x14ac:dyDescent="0.25">
      <c r="A712" s="235"/>
      <c r="B712" s="198">
        <v>4000</v>
      </c>
      <c r="C712" s="239" t="s">
        <v>202</v>
      </c>
      <c r="D712" s="237">
        <v>0</v>
      </c>
    </row>
    <row r="713" spans="1:4" ht="12" customHeight="1" x14ac:dyDescent="0.25">
      <c r="A713" s="235"/>
      <c r="B713" s="198">
        <v>5000</v>
      </c>
      <c r="C713" s="199" t="s">
        <v>203</v>
      </c>
      <c r="D713" s="240">
        <v>0</v>
      </c>
    </row>
    <row r="714" spans="1:4" ht="12" customHeight="1" x14ac:dyDescent="0.25">
      <c r="A714" s="235"/>
      <c r="B714" s="198">
        <v>6000</v>
      </c>
      <c r="C714" s="199" t="s">
        <v>204</v>
      </c>
      <c r="D714" s="237">
        <v>0</v>
      </c>
    </row>
    <row r="715" spans="1:4" ht="12" customHeight="1" x14ac:dyDescent="0.25">
      <c r="A715" s="235"/>
      <c r="B715" s="198">
        <v>7000</v>
      </c>
      <c r="C715" s="199" t="s">
        <v>205</v>
      </c>
      <c r="D715" s="237">
        <v>0</v>
      </c>
    </row>
    <row r="716" spans="1:4" ht="12" customHeight="1" x14ac:dyDescent="0.25">
      <c r="A716" s="235"/>
      <c r="B716" s="241">
        <v>8000</v>
      </c>
      <c r="C716" s="242" t="s">
        <v>206</v>
      </c>
      <c r="D716" s="220">
        <v>0</v>
      </c>
    </row>
    <row r="717" spans="1:4" ht="12" hidden="1" customHeight="1" outlineLevel="1" x14ac:dyDescent="0.25">
      <c r="A717" s="243" t="s">
        <v>332</v>
      </c>
      <c r="B717" s="244"/>
      <c r="C717" s="245" t="s">
        <v>333</v>
      </c>
      <c r="D717" s="246">
        <v>0</v>
      </c>
    </row>
    <row r="718" spans="1:4" ht="12" hidden="1" customHeight="1" outlineLevel="1" x14ac:dyDescent="0.25">
      <c r="A718" s="228"/>
      <c r="B718" s="229"/>
      <c r="C718" s="230" t="s">
        <v>198</v>
      </c>
      <c r="D718" s="231">
        <v>0</v>
      </c>
    </row>
    <row r="719" spans="1:4" ht="12" hidden="1" customHeight="1" outlineLevel="1" x14ac:dyDescent="0.25">
      <c r="A719" s="228"/>
      <c r="B719" s="232">
        <v>1000</v>
      </c>
      <c r="C719" s="233" t="s">
        <v>199</v>
      </c>
      <c r="D719" s="234">
        <v>0</v>
      </c>
    </row>
    <row r="720" spans="1:4" ht="12" hidden="1" customHeight="1" outlineLevel="1" x14ac:dyDescent="0.25">
      <c r="A720" s="235"/>
      <c r="B720" s="236">
        <v>2000</v>
      </c>
      <c r="C720" s="219" t="s">
        <v>200</v>
      </c>
      <c r="D720" s="237">
        <v>0</v>
      </c>
    </row>
    <row r="721" spans="1:4" ht="12" hidden="1" customHeight="1" outlineLevel="1" x14ac:dyDescent="0.25">
      <c r="A721" s="235"/>
      <c r="B721" s="198">
        <v>3000</v>
      </c>
      <c r="C721" s="238" t="s">
        <v>201</v>
      </c>
      <c r="D721" s="237">
        <v>0</v>
      </c>
    </row>
    <row r="722" spans="1:4" ht="12" hidden="1" customHeight="1" outlineLevel="1" x14ac:dyDescent="0.25">
      <c r="A722" s="235"/>
      <c r="B722" s="198">
        <v>4000</v>
      </c>
      <c r="C722" s="239" t="s">
        <v>202</v>
      </c>
      <c r="D722" s="237">
        <v>0</v>
      </c>
    </row>
    <row r="723" spans="1:4" ht="12" hidden="1" customHeight="1" outlineLevel="1" x14ac:dyDescent="0.25">
      <c r="A723" s="235"/>
      <c r="B723" s="198">
        <v>5000</v>
      </c>
      <c r="C723" s="199" t="s">
        <v>203</v>
      </c>
      <c r="D723" s="240">
        <v>0</v>
      </c>
    </row>
    <row r="724" spans="1:4" ht="12" hidden="1" customHeight="1" outlineLevel="1" x14ac:dyDescent="0.25">
      <c r="A724" s="235"/>
      <c r="B724" s="198">
        <v>6000</v>
      </c>
      <c r="C724" s="199" t="s">
        <v>204</v>
      </c>
      <c r="D724" s="237">
        <v>0</v>
      </c>
    </row>
    <row r="725" spans="1:4" ht="12" hidden="1" customHeight="1" outlineLevel="1" x14ac:dyDescent="0.25">
      <c r="A725" s="235"/>
      <c r="B725" s="198">
        <v>7000</v>
      </c>
      <c r="C725" s="199" t="s">
        <v>205</v>
      </c>
      <c r="D725" s="237">
        <v>0</v>
      </c>
    </row>
    <row r="726" spans="1:4" ht="12" hidden="1" customHeight="1" outlineLevel="1" x14ac:dyDescent="0.25">
      <c r="A726" s="235"/>
      <c r="B726" s="241">
        <v>8000</v>
      </c>
      <c r="C726" s="242" t="s">
        <v>206</v>
      </c>
      <c r="D726" s="220">
        <v>0</v>
      </c>
    </row>
    <row r="727" spans="1:4" ht="12" hidden="1" customHeight="1" outlineLevel="1" x14ac:dyDescent="0.25">
      <c r="A727" s="266">
        <v>10.6</v>
      </c>
      <c r="B727" s="244"/>
      <c r="C727" s="245" t="s">
        <v>334</v>
      </c>
      <c r="D727" s="246">
        <v>0</v>
      </c>
    </row>
    <row r="728" spans="1:4" ht="12" hidden="1" customHeight="1" outlineLevel="1" x14ac:dyDescent="0.25">
      <c r="A728" s="228"/>
      <c r="B728" s="229"/>
      <c r="C728" s="230" t="s">
        <v>198</v>
      </c>
      <c r="D728" s="231">
        <v>0</v>
      </c>
    </row>
    <row r="729" spans="1:4" ht="12" hidden="1" customHeight="1" outlineLevel="1" x14ac:dyDescent="0.25">
      <c r="A729" s="228"/>
      <c r="B729" s="232">
        <v>1000</v>
      </c>
      <c r="C729" s="233" t="s">
        <v>199</v>
      </c>
      <c r="D729" s="234">
        <v>0</v>
      </c>
    </row>
    <row r="730" spans="1:4" ht="12" hidden="1" customHeight="1" outlineLevel="1" x14ac:dyDescent="0.25">
      <c r="A730" s="235"/>
      <c r="B730" s="236">
        <v>2000</v>
      </c>
      <c r="C730" s="219" t="s">
        <v>200</v>
      </c>
      <c r="D730" s="237">
        <v>0</v>
      </c>
    </row>
    <row r="731" spans="1:4" ht="12" hidden="1" customHeight="1" outlineLevel="1" x14ac:dyDescent="0.25">
      <c r="A731" s="235"/>
      <c r="B731" s="198">
        <v>3000</v>
      </c>
      <c r="C731" s="238" t="s">
        <v>201</v>
      </c>
      <c r="D731" s="237">
        <v>0</v>
      </c>
    </row>
    <row r="732" spans="1:4" ht="12" hidden="1" customHeight="1" outlineLevel="1" x14ac:dyDescent="0.25">
      <c r="A732" s="235"/>
      <c r="B732" s="198">
        <v>4000</v>
      </c>
      <c r="C732" s="239" t="s">
        <v>202</v>
      </c>
      <c r="D732" s="237">
        <v>0</v>
      </c>
    </row>
    <row r="733" spans="1:4" ht="12" hidden="1" customHeight="1" outlineLevel="1" x14ac:dyDescent="0.25">
      <c r="A733" s="235"/>
      <c r="B733" s="198">
        <v>5000</v>
      </c>
      <c r="C733" s="199" t="s">
        <v>203</v>
      </c>
      <c r="D733" s="240">
        <v>0</v>
      </c>
    </row>
    <row r="734" spans="1:4" ht="12" hidden="1" customHeight="1" outlineLevel="1" x14ac:dyDescent="0.25">
      <c r="A734" s="235"/>
      <c r="B734" s="198">
        <v>6000</v>
      </c>
      <c r="C734" s="199" t="s">
        <v>204</v>
      </c>
      <c r="D734" s="237">
        <v>0</v>
      </c>
    </row>
    <row r="735" spans="1:4" ht="12" hidden="1" customHeight="1" outlineLevel="1" x14ac:dyDescent="0.25">
      <c r="A735" s="235"/>
      <c r="B735" s="198">
        <v>7000</v>
      </c>
      <c r="C735" s="199" t="s">
        <v>205</v>
      </c>
      <c r="D735" s="237">
        <v>0</v>
      </c>
    </row>
    <row r="736" spans="1:4" ht="12" hidden="1" customHeight="1" outlineLevel="1" x14ac:dyDescent="0.25">
      <c r="A736" s="235"/>
      <c r="B736" s="241">
        <v>8000</v>
      </c>
      <c r="C736" s="242" t="s">
        <v>206</v>
      </c>
      <c r="D736" s="220">
        <v>0</v>
      </c>
    </row>
    <row r="737" spans="1:4" ht="12" hidden="1" customHeight="1" outlineLevel="1" x14ac:dyDescent="0.25">
      <c r="A737" s="266">
        <v>10.7</v>
      </c>
      <c r="B737" s="244"/>
      <c r="C737" s="245" t="s">
        <v>335</v>
      </c>
      <c r="D737" s="246">
        <v>0</v>
      </c>
    </row>
    <row r="738" spans="1:4" ht="12" hidden="1" customHeight="1" outlineLevel="1" x14ac:dyDescent="0.25">
      <c r="A738" s="228"/>
      <c r="B738" s="229"/>
      <c r="C738" s="230" t="s">
        <v>198</v>
      </c>
      <c r="D738" s="231">
        <v>0</v>
      </c>
    </row>
    <row r="739" spans="1:4" ht="12" hidden="1" customHeight="1" outlineLevel="1" x14ac:dyDescent="0.25">
      <c r="A739" s="228"/>
      <c r="B739" s="232">
        <v>1000</v>
      </c>
      <c r="C739" s="233" t="s">
        <v>199</v>
      </c>
      <c r="D739" s="234">
        <v>0</v>
      </c>
    </row>
    <row r="740" spans="1:4" ht="12" hidden="1" customHeight="1" outlineLevel="1" x14ac:dyDescent="0.25">
      <c r="A740" s="235"/>
      <c r="B740" s="236">
        <v>2000</v>
      </c>
      <c r="C740" s="219" t="s">
        <v>200</v>
      </c>
      <c r="D740" s="237">
        <v>0</v>
      </c>
    </row>
    <row r="741" spans="1:4" ht="12" hidden="1" customHeight="1" outlineLevel="1" x14ac:dyDescent="0.25">
      <c r="A741" s="235"/>
      <c r="B741" s="198">
        <v>3000</v>
      </c>
      <c r="C741" s="238" t="s">
        <v>201</v>
      </c>
      <c r="D741" s="237">
        <v>0</v>
      </c>
    </row>
    <row r="742" spans="1:4" ht="12" hidden="1" customHeight="1" outlineLevel="1" x14ac:dyDescent="0.25">
      <c r="A742" s="235"/>
      <c r="B742" s="198">
        <v>4000</v>
      </c>
      <c r="C742" s="239" t="s">
        <v>202</v>
      </c>
      <c r="D742" s="237">
        <v>0</v>
      </c>
    </row>
    <row r="743" spans="1:4" ht="12" hidden="1" customHeight="1" outlineLevel="1" x14ac:dyDescent="0.25">
      <c r="A743" s="235"/>
      <c r="B743" s="198">
        <v>5000</v>
      </c>
      <c r="C743" s="199" t="s">
        <v>203</v>
      </c>
      <c r="D743" s="240">
        <v>0</v>
      </c>
    </row>
    <row r="744" spans="1:4" ht="12" hidden="1" customHeight="1" outlineLevel="1" x14ac:dyDescent="0.25">
      <c r="A744" s="235"/>
      <c r="B744" s="198">
        <v>6000</v>
      </c>
      <c r="C744" s="199" t="s">
        <v>204</v>
      </c>
      <c r="D744" s="237">
        <v>0</v>
      </c>
    </row>
    <row r="745" spans="1:4" ht="12" hidden="1" customHeight="1" outlineLevel="1" x14ac:dyDescent="0.25">
      <c r="A745" s="235"/>
      <c r="B745" s="198">
        <v>7000</v>
      </c>
      <c r="C745" s="199" t="s">
        <v>205</v>
      </c>
      <c r="D745" s="237">
        <v>0</v>
      </c>
    </row>
    <row r="746" spans="1:4" ht="12" hidden="1" customHeight="1" outlineLevel="1" x14ac:dyDescent="0.25">
      <c r="A746" s="235"/>
      <c r="B746" s="241">
        <v>8000</v>
      </c>
      <c r="C746" s="242" t="s">
        <v>206</v>
      </c>
      <c r="D746" s="220">
        <v>0</v>
      </c>
    </row>
    <row r="747" spans="1:4" ht="12" customHeight="1" collapsed="1" x14ac:dyDescent="0.25">
      <c r="A747" s="266">
        <v>10.9</v>
      </c>
      <c r="B747" s="244"/>
      <c r="C747" s="245" t="s">
        <v>336</v>
      </c>
      <c r="D747" s="246">
        <v>70</v>
      </c>
    </row>
    <row r="748" spans="1:4" ht="12" customHeight="1" x14ac:dyDescent="0.25">
      <c r="A748" s="228"/>
      <c r="B748" s="229"/>
      <c r="C748" s="230" t="s">
        <v>198</v>
      </c>
      <c r="D748" s="231">
        <v>70</v>
      </c>
    </row>
    <row r="749" spans="1:4" ht="12" customHeight="1" x14ac:dyDescent="0.25">
      <c r="A749" s="228"/>
      <c r="B749" s="232">
        <v>1000</v>
      </c>
      <c r="C749" s="233" t="s">
        <v>199</v>
      </c>
      <c r="D749" s="234">
        <v>0</v>
      </c>
    </row>
    <row r="750" spans="1:4" ht="12" customHeight="1" x14ac:dyDescent="0.25">
      <c r="A750" s="235"/>
      <c r="B750" s="236">
        <v>2000</v>
      </c>
      <c r="C750" s="219" t="s">
        <v>200</v>
      </c>
      <c r="D750" s="237">
        <v>70</v>
      </c>
    </row>
    <row r="751" spans="1:4" ht="12" customHeight="1" x14ac:dyDescent="0.25">
      <c r="A751" s="235"/>
      <c r="B751" s="198">
        <v>3000</v>
      </c>
      <c r="C751" s="238" t="s">
        <v>201</v>
      </c>
      <c r="D751" s="237">
        <v>0</v>
      </c>
    </row>
    <row r="752" spans="1:4" ht="12" customHeight="1" x14ac:dyDescent="0.25">
      <c r="A752" s="235"/>
      <c r="B752" s="198">
        <v>4000</v>
      </c>
      <c r="C752" s="239" t="s">
        <v>202</v>
      </c>
      <c r="D752" s="237">
        <v>0</v>
      </c>
    </row>
    <row r="753" spans="1:4" ht="12" customHeight="1" x14ac:dyDescent="0.25">
      <c r="A753" s="235"/>
      <c r="B753" s="198">
        <v>5000</v>
      </c>
      <c r="C753" s="199" t="s">
        <v>203</v>
      </c>
      <c r="D753" s="240">
        <v>0</v>
      </c>
    </row>
    <row r="754" spans="1:4" ht="12" customHeight="1" x14ac:dyDescent="0.25">
      <c r="A754" s="235"/>
      <c r="B754" s="198">
        <v>6000</v>
      </c>
      <c r="C754" s="199" t="s">
        <v>204</v>
      </c>
      <c r="D754" s="237">
        <v>0</v>
      </c>
    </row>
    <row r="755" spans="1:4" ht="12" customHeight="1" x14ac:dyDescent="0.25">
      <c r="A755" s="235"/>
      <c r="B755" s="198">
        <v>7000</v>
      </c>
      <c r="C755" s="199" t="s">
        <v>205</v>
      </c>
      <c r="D755" s="237">
        <v>0</v>
      </c>
    </row>
    <row r="756" spans="1:4" ht="12" customHeight="1" x14ac:dyDescent="0.25">
      <c r="A756" s="235"/>
      <c r="B756" s="241">
        <v>8000</v>
      </c>
      <c r="C756" s="242" t="s">
        <v>206</v>
      </c>
      <c r="D756" s="220">
        <v>0</v>
      </c>
    </row>
    <row r="757" spans="1:4" ht="17.100000000000001" customHeight="1" x14ac:dyDescent="0.25">
      <c r="A757" s="267"/>
      <c r="B757" s="268" t="s">
        <v>337</v>
      </c>
      <c r="C757" s="269"/>
      <c r="D757" s="223">
        <v>545709</v>
      </c>
    </row>
    <row r="758" spans="1:4" ht="12" customHeight="1" x14ac:dyDescent="0.25">
      <c r="A758" s="228"/>
      <c r="B758" s="229"/>
      <c r="C758" s="230" t="s">
        <v>198</v>
      </c>
      <c r="D758" s="270">
        <v>36510</v>
      </c>
    </row>
    <row r="759" spans="1:4" ht="12" customHeight="1" x14ac:dyDescent="0.25">
      <c r="A759" s="228"/>
      <c r="B759" s="232">
        <v>1000</v>
      </c>
      <c r="C759" s="233" t="s">
        <v>199</v>
      </c>
      <c r="D759" s="271">
        <v>3979</v>
      </c>
    </row>
    <row r="760" spans="1:4" ht="12" customHeight="1" x14ac:dyDescent="0.25">
      <c r="A760" s="235"/>
      <c r="B760" s="236">
        <v>2000</v>
      </c>
      <c r="C760" s="219" t="s">
        <v>200</v>
      </c>
      <c r="D760" s="271">
        <v>32381</v>
      </c>
    </row>
    <row r="761" spans="1:4" ht="12" customHeight="1" x14ac:dyDescent="0.25">
      <c r="A761" s="235"/>
      <c r="B761" s="198">
        <v>3000</v>
      </c>
      <c r="C761" s="238" t="s">
        <v>201</v>
      </c>
      <c r="D761" s="271">
        <v>0</v>
      </c>
    </row>
    <row r="762" spans="1:4" ht="12" customHeight="1" x14ac:dyDescent="0.25">
      <c r="A762" s="235"/>
      <c r="B762" s="198">
        <v>4000</v>
      </c>
      <c r="C762" s="239" t="s">
        <v>202</v>
      </c>
      <c r="D762" s="271">
        <v>0</v>
      </c>
    </row>
    <row r="763" spans="1:4" ht="12" customHeight="1" x14ac:dyDescent="0.25">
      <c r="A763" s="235"/>
      <c r="B763" s="198">
        <v>5000</v>
      </c>
      <c r="C763" s="199" t="s">
        <v>203</v>
      </c>
      <c r="D763" s="271">
        <v>509199</v>
      </c>
    </row>
    <row r="764" spans="1:4" ht="12" customHeight="1" x14ac:dyDescent="0.25">
      <c r="A764" s="235"/>
      <c r="B764" s="198">
        <v>6000</v>
      </c>
      <c r="C764" s="199" t="s">
        <v>204</v>
      </c>
      <c r="D764" s="271">
        <v>150</v>
      </c>
    </row>
    <row r="765" spans="1:4" ht="12" customHeight="1" x14ac:dyDescent="0.25">
      <c r="A765" s="235"/>
      <c r="B765" s="198">
        <v>7000</v>
      </c>
      <c r="C765" s="199" t="s">
        <v>205</v>
      </c>
      <c r="D765" s="271">
        <v>0</v>
      </c>
    </row>
    <row r="766" spans="1:4" ht="12" customHeight="1" outlineLevel="1" x14ac:dyDescent="0.25">
      <c r="A766" s="235"/>
      <c r="B766" s="241">
        <v>8000</v>
      </c>
      <c r="C766" s="242" t="s">
        <v>206</v>
      </c>
      <c r="D766" s="271">
        <v>0</v>
      </c>
    </row>
    <row r="767" spans="1:4" ht="17.100000000000001" customHeight="1" x14ac:dyDescent="0.25">
      <c r="A767" s="267"/>
      <c r="B767" s="272"/>
      <c r="C767" s="269" t="s">
        <v>338</v>
      </c>
      <c r="D767" s="273">
        <v>0</v>
      </c>
    </row>
    <row r="768" spans="1:4" ht="12" customHeight="1" x14ac:dyDescent="0.25">
      <c r="A768" s="235"/>
      <c r="B768" s="198">
        <v>9700</v>
      </c>
      <c r="C768" s="199" t="s">
        <v>339</v>
      </c>
      <c r="D768" s="200">
        <v>0</v>
      </c>
    </row>
    <row r="769" spans="1:4" ht="12" customHeight="1" x14ac:dyDescent="0.25">
      <c r="A769" s="235"/>
      <c r="B769" s="274" t="s">
        <v>340</v>
      </c>
      <c r="C769" s="275" t="s">
        <v>341</v>
      </c>
      <c r="D769" s="276">
        <v>0</v>
      </c>
    </row>
    <row r="770" spans="1:4" ht="12" customHeight="1" outlineLevel="1" x14ac:dyDescent="0.25">
      <c r="A770" s="235"/>
      <c r="B770" s="274" t="s">
        <v>342</v>
      </c>
      <c r="C770" s="275" t="s">
        <v>343</v>
      </c>
      <c r="D770" s="276">
        <v>0</v>
      </c>
    </row>
    <row r="771" spans="1:4" ht="12" customHeight="1" x14ac:dyDescent="0.25">
      <c r="A771" s="277"/>
      <c r="B771" s="198">
        <v>9800</v>
      </c>
      <c r="C771" s="199" t="s">
        <v>344</v>
      </c>
      <c r="D771" s="200">
        <v>0</v>
      </c>
    </row>
    <row r="772" spans="1:4" ht="12" customHeight="1" outlineLevel="1" x14ac:dyDescent="0.25">
      <c r="A772" s="277"/>
      <c r="B772" s="278">
        <v>9810</v>
      </c>
      <c r="C772" s="203" t="s">
        <v>345</v>
      </c>
      <c r="D772" s="276">
        <v>0</v>
      </c>
    </row>
    <row r="773" spans="1:4" ht="12" customHeight="1" x14ac:dyDescent="0.25">
      <c r="A773" s="277"/>
      <c r="B773" s="278">
        <v>9820</v>
      </c>
      <c r="C773" s="203" t="s">
        <v>346</v>
      </c>
      <c r="D773" s="276">
        <v>0</v>
      </c>
    </row>
    <row r="774" spans="1:4" ht="12" customHeight="1" collapsed="1" x14ac:dyDescent="0.25">
      <c r="A774" s="277"/>
      <c r="B774" s="198">
        <v>9900</v>
      </c>
      <c r="C774" s="199" t="s">
        <v>347</v>
      </c>
      <c r="D774" s="200">
        <v>0</v>
      </c>
    </row>
    <row r="775" spans="1:4" ht="12" customHeight="1" outlineLevel="1" x14ac:dyDescent="0.25">
      <c r="A775" s="277"/>
      <c r="B775" s="274" t="s">
        <v>348</v>
      </c>
      <c r="C775" s="203" t="s">
        <v>349</v>
      </c>
      <c r="D775" s="276">
        <v>0</v>
      </c>
    </row>
    <row r="776" spans="1:4" ht="12" customHeight="1" outlineLevel="1" x14ac:dyDescent="0.25">
      <c r="A776" s="277"/>
      <c r="B776" s="278">
        <v>9930</v>
      </c>
      <c r="C776" s="217" t="s">
        <v>350</v>
      </c>
      <c r="D776" s="276">
        <v>0</v>
      </c>
    </row>
    <row r="777" spans="1:4" ht="12" customHeight="1" x14ac:dyDescent="0.25">
      <c r="A777" s="277"/>
      <c r="B777" s="279">
        <v>9950</v>
      </c>
      <c r="C777" s="203" t="s">
        <v>351</v>
      </c>
      <c r="D777" s="276">
        <v>0</v>
      </c>
    </row>
    <row r="778" spans="1:4" ht="17.100000000000001" customHeight="1" x14ac:dyDescent="0.25">
      <c r="A778" s="280"/>
      <c r="B778" s="281"/>
      <c r="C778" s="282" t="s">
        <v>352</v>
      </c>
      <c r="D778" s="283">
        <v>545709</v>
      </c>
    </row>
    <row r="779" spans="1:4" ht="17.100000000000001" customHeight="1" x14ac:dyDescent="0.25">
      <c r="A779" s="284"/>
      <c r="B779" s="285"/>
      <c r="C779" s="286" t="s">
        <v>353</v>
      </c>
      <c r="D779" s="287">
        <v>525722</v>
      </c>
    </row>
    <row r="780" spans="1:4" ht="17.100000000000001" customHeight="1" x14ac:dyDescent="0.25">
      <c r="A780" s="288"/>
      <c r="B780" s="289"/>
      <c r="C780" s="290" t="s">
        <v>354</v>
      </c>
      <c r="D780" s="291">
        <v>1103</v>
      </c>
    </row>
    <row r="781" spans="1:4" x14ac:dyDescent="0.25">
      <c r="A781" s="292"/>
      <c r="B781" s="292"/>
      <c r="C781" s="293"/>
      <c r="D781" s="294"/>
    </row>
    <row r="782" spans="1:4" x14ac:dyDescent="0.25">
      <c r="A782" s="292"/>
      <c r="B782" s="292"/>
      <c r="C782" s="293"/>
      <c r="D782" s="294"/>
    </row>
    <row r="783" spans="1:4" x14ac:dyDescent="0.25">
      <c r="A783" s="292"/>
      <c r="B783" s="292"/>
      <c r="C783" s="293"/>
      <c r="D783" s="294"/>
    </row>
    <row r="784" spans="1:4" x14ac:dyDescent="0.25">
      <c r="A784" s="292"/>
      <c r="B784" s="292"/>
      <c r="C784" s="293"/>
      <c r="D784" s="294"/>
    </row>
    <row r="785" spans="1:4" x14ac:dyDescent="0.25">
      <c r="A785" s="292"/>
      <c r="B785" s="292"/>
      <c r="C785" s="293"/>
      <c r="D785" s="294"/>
    </row>
    <row r="786" spans="1:4" x14ac:dyDescent="0.25">
      <c r="A786" s="292"/>
      <c r="B786" s="292"/>
      <c r="C786" s="293"/>
      <c r="D786" s="294"/>
    </row>
    <row r="787" spans="1:4" x14ac:dyDescent="0.25">
      <c r="A787" s="292"/>
      <c r="B787" s="292"/>
      <c r="C787" s="293"/>
      <c r="D787" s="294"/>
    </row>
    <row r="788" spans="1:4" x14ac:dyDescent="0.25">
      <c r="A788" s="292"/>
      <c r="B788" s="292"/>
      <c r="C788" s="293"/>
      <c r="D788" s="294"/>
    </row>
    <row r="789" spans="1:4" x14ac:dyDescent="0.25">
      <c r="A789" s="292"/>
      <c r="B789" s="292"/>
      <c r="C789" s="293"/>
      <c r="D789" s="294"/>
    </row>
    <row r="790" spans="1:4" x14ac:dyDescent="0.25">
      <c r="A790" s="292"/>
      <c r="B790" s="292"/>
      <c r="C790" s="293"/>
      <c r="D790" s="294"/>
    </row>
    <row r="791" spans="1:4" x14ac:dyDescent="0.25">
      <c r="A791" s="292"/>
      <c r="B791" s="292"/>
      <c r="C791" s="293"/>
      <c r="D791" s="294"/>
    </row>
    <row r="792" spans="1:4" x14ac:dyDescent="0.25">
      <c r="C792" s="293"/>
      <c r="D792" s="294"/>
    </row>
    <row r="793" spans="1:4" x14ac:dyDescent="0.25">
      <c r="C793" s="293"/>
      <c r="D793" s="294"/>
    </row>
    <row r="794" spans="1:4" x14ac:dyDescent="0.25">
      <c r="C794" s="293"/>
      <c r="D794" s="294"/>
    </row>
    <row r="795" spans="1:4" x14ac:dyDescent="0.25">
      <c r="C795" s="293"/>
      <c r="D795" s="294"/>
    </row>
    <row r="796" spans="1:4" x14ac:dyDescent="0.25">
      <c r="C796" s="293"/>
      <c r="D796" s="294"/>
    </row>
  </sheetData>
  <mergeCells count="3">
    <mergeCell ref="A6:D6"/>
    <mergeCell ref="A7:D7"/>
    <mergeCell ref="A8:D8"/>
  </mergeCells>
  <pageMargins left="1.1023622047244095" right="0.70866141732283472" top="0.74803149606299213" bottom="0.74803149606299213" header="0.31496062992125984" footer="0.31496062992125984"/>
  <pageSetup paperSize="9" scale="7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8"/>
  <sheetViews>
    <sheetView workbookViewId="0">
      <selection activeCell="J11" sqref="J11"/>
    </sheetView>
  </sheetViews>
  <sheetFormatPr defaultRowHeight="12.75" x14ac:dyDescent="0.2"/>
  <cols>
    <col min="1" max="1" width="7.5703125" style="4" customWidth="1"/>
    <col min="2" max="2" width="40.28515625" style="4" customWidth="1"/>
    <col min="3" max="3" width="13" style="4" customWidth="1"/>
    <col min="4" max="4" width="12.5703125" style="4" customWidth="1"/>
    <col min="5" max="5" width="14.7109375" style="6" customWidth="1"/>
    <col min="6" max="6" width="13.7109375" style="4" customWidth="1"/>
    <col min="7" max="7" width="13.42578125" style="4" customWidth="1"/>
    <col min="8" max="8" width="14.140625" style="4" customWidth="1"/>
    <col min="9" max="248" width="9.140625" style="4"/>
    <col min="249" max="249" width="7.5703125" style="4" customWidth="1"/>
    <col min="250" max="250" width="40.28515625" style="4" customWidth="1"/>
    <col min="251" max="251" width="14.28515625" style="4" customWidth="1"/>
    <col min="252" max="252" width="13.42578125" style="4" customWidth="1"/>
    <col min="253" max="253" width="13.140625" style="4" customWidth="1"/>
    <col min="254" max="256" width="0" style="4" hidden="1" customWidth="1"/>
    <col min="257" max="257" width="15.140625" style="4" customWidth="1"/>
    <col min="258" max="504" width="9.140625" style="4"/>
    <col min="505" max="505" width="7.5703125" style="4" customWidth="1"/>
    <col min="506" max="506" width="40.28515625" style="4" customWidth="1"/>
    <col min="507" max="507" width="14.28515625" style="4" customWidth="1"/>
    <col min="508" max="508" width="13.42578125" style="4" customWidth="1"/>
    <col min="509" max="509" width="13.140625" style="4" customWidth="1"/>
    <col min="510" max="512" width="0" style="4" hidden="1" customWidth="1"/>
    <col min="513" max="513" width="15.140625" style="4" customWidth="1"/>
    <col min="514" max="760" width="9.140625" style="4"/>
    <col min="761" max="761" width="7.5703125" style="4" customWidth="1"/>
    <col min="762" max="762" width="40.28515625" style="4" customWidth="1"/>
    <col min="763" max="763" width="14.28515625" style="4" customWidth="1"/>
    <col min="764" max="764" width="13.42578125" style="4" customWidth="1"/>
    <col min="765" max="765" width="13.140625" style="4" customWidth="1"/>
    <col min="766" max="768" width="0" style="4" hidden="1" customWidth="1"/>
    <col min="769" max="769" width="15.140625" style="4" customWidth="1"/>
    <col min="770" max="1016" width="9.140625" style="4"/>
    <col min="1017" max="1017" width="7.5703125" style="4" customWidth="1"/>
    <col min="1018" max="1018" width="40.28515625" style="4" customWidth="1"/>
    <col min="1019" max="1019" width="14.28515625" style="4" customWidth="1"/>
    <col min="1020" max="1020" width="13.42578125" style="4" customWidth="1"/>
    <col min="1021" max="1021" width="13.140625" style="4" customWidth="1"/>
    <col min="1022" max="1024" width="0" style="4" hidden="1" customWidth="1"/>
    <col min="1025" max="1025" width="15.140625" style="4" customWidth="1"/>
    <col min="1026" max="1272" width="9.140625" style="4"/>
    <col min="1273" max="1273" width="7.5703125" style="4" customWidth="1"/>
    <col min="1274" max="1274" width="40.28515625" style="4" customWidth="1"/>
    <col min="1275" max="1275" width="14.28515625" style="4" customWidth="1"/>
    <col min="1276" max="1276" width="13.42578125" style="4" customWidth="1"/>
    <col min="1277" max="1277" width="13.140625" style="4" customWidth="1"/>
    <col min="1278" max="1280" width="0" style="4" hidden="1" customWidth="1"/>
    <col min="1281" max="1281" width="15.140625" style="4" customWidth="1"/>
    <col min="1282" max="1528" width="9.140625" style="4"/>
    <col min="1529" max="1529" width="7.5703125" style="4" customWidth="1"/>
    <col min="1530" max="1530" width="40.28515625" style="4" customWidth="1"/>
    <col min="1531" max="1531" width="14.28515625" style="4" customWidth="1"/>
    <col min="1532" max="1532" width="13.42578125" style="4" customWidth="1"/>
    <col min="1533" max="1533" width="13.140625" style="4" customWidth="1"/>
    <col min="1534" max="1536" width="0" style="4" hidden="1" customWidth="1"/>
    <col min="1537" max="1537" width="15.140625" style="4" customWidth="1"/>
    <col min="1538" max="1784" width="9.140625" style="4"/>
    <col min="1785" max="1785" width="7.5703125" style="4" customWidth="1"/>
    <col min="1786" max="1786" width="40.28515625" style="4" customWidth="1"/>
    <col min="1787" max="1787" width="14.28515625" style="4" customWidth="1"/>
    <col min="1788" max="1788" width="13.42578125" style="4" customWidth="1"/>
    <col min="1789" max="1789" width="13.140625" style="4" customWidth="1"/>
    <col min="1790" max="1792" width="0" style="4" hidden="1" customWidth="1"/>
    <col min="1793" max="1793" width="15.140625" style="4" customWidth="1"/>
    <col min="1794" max="2040" width="9.140625" style="4"/>
    <col min="2041" max="2041" width="7.5703125" style="4" customWidth="1"/>
    <col min="2042" max="2042" width="40.28515625" style="4" customWidth="1"/>
    <col min="2043" max="2043" width="14.28515625" style="4" customWidth="1"/>
    <col min="2044" max="2044" width="13.42578125" style="4" customWidth="1"/>
    <col min="2045" max="2045" width="13.140625" style="4" customWidth="1"/>
    <col min="2046" max="2048" width="0" style="4" hidden="1" customWidth="1"/>
    <col min="2049" max="2049" width="15.140625" style="4" customWidth="1"/>
    <col min="2050" max="2296" width="9.140625" style="4"/>
    <col min="2297" max="2297" width="7.5703125" style="4" customWidth="1"/>
    <col min="2298" max="2298" width="40.28515625" style="4" customWidth="1"/>
    <col min="2299" max="2299" width="14.28515625" style="4" customWidth="1"/>
    <col min="2300" max="2300" width="13.42578125" style="4" customWidth="1"/>
    <col min="2301" max="2301" width="13.140625" style="4" customWidth="1"/>
    <col min="2302" max="2304" width="0" style="4" hidden="1" customWidth="1"/>
    <col min="2305" max="2305" width="15.140625" style="4" customWidth="1"/>
    <col min="2306" max="2552" width="9.140625" style="4"/>
    <col min="2553" max="2553" width="7.5703125" style="4" customWidth="1"/>
    <col min="2554" max="2554" width="40.28515625" style="4" customWidth="1"/>
    <col min="2555" max="2555" width="14.28515625" style="4" customWidth="1"/>
    <col min="2556" max="2556" width="13.42578125" style="4" customWidth="1"/>
    <col min="2557" max="2557" width="13.140625" style="4" customWidth="1"/>
    <col min="2558" max="2560" width="0" style="4" hidden="1" customWidth="1"/>
    <col min="2561" max="2561" width="15.140625" style="4" customWidth="1"/>
    <col min="2562" max="2808" width="9.140625" style="4"/>
    <col min="2809" max="2809" width="7.5703125" style="4" customWidth="1"/>
    <col min="2810" max="2810" width="40.28515625" style="4" customWidth="1"/>
    <col min="2811" max="2811" width="14.28515625" style="4" customWidth="1"/>
    <col min="2812" max="2812" width="13.42578125" style="4" customWidth="1"/>
    <col min="2813" max="2813" width="13.140625" style="4" customWidth="1"/>
    <col min="2814" max="2816" width="0" style="4" hidden="1" customWidth="1"/>
    <col min="2817" max="2817" width="15.140625" style="4" customWidth="1"/>
    <col min="2818" max="3064" width="9.140625" style="4"/>
    <col min="3065" max="3065" width="7.5703125" style="4" customWidth="1"/>
    <col min="3066" max="3066" width="40.28515625" style="4" customWidth="1"/>
    <col min="3067" max="3067" width="14.28515625" style="4" customWidth="1"/>
    <col min="3068" max="3068" width="13.42578125" style="4" customWidth="1"/>
    <col min="3069" max="3069" width="13.140625" style="4" customWidth="1"/>
    <col min="3070" max="3072" width="0" style="4" hidden="1" customWidth="1"/>
    <col min="3073" max="3073" width="15.140625" style="4" customWidth="1"/>
    <col min="3074" max="3320" width="9.140625" style="4"/>
    <col min="3321" max="3321" width="7.5703125" style="4" customWidth="1"/>
    <col min="3322" max="3322" width="40.28515625" style="4" customWidth="1"/>
    <col min="3323" max="3323" width="14.28515625" style="4" customWidth="1"/>
    <col min="3324" max="3324" width="13.42578125" style="4" customWidth="1"/>
    <col min="3325" max="3325" width="13.140625" style="4" customWidth="1"/>
    <col min="3326" max="3328" width="0" style="4" hidden="1" customWidth="1"/>
    <col min="3329" max="3329" width="15.140625" style="4" customWidth="1"/>
    <col min="3330" max="3576" width="9.140625" style="4"/>
    <col min="3577" max="3577" width="7.5703125" style="4" customWidth="1"/>
    <col min="3578" max="3578" width="40.28515625" style="4" customWidth="1"/>
    <col min="3579" max="3579" width="14.28515625" style="4" customWidth="1"/>
    <col min="3580" max="3580" width="13.42578125" style="4" customWidth="1"/>
    <col min="3581" max="3581" width="13.140625" style="4" customWidth="1"/>
    <col min="3582" max="3584" width="0" style="4" hidden="1" customWidth="1"/>
    <col min="3585" max="3585" width="15.140625" style="4" customWidth="1"/>
    <col min="3586" max="3832" width="9.140625" style="4"/>
    <col min="3833" max="3833" width="7.5703125" style="4" customWidth="1"/>
    <col min="3834" max="3834" width="40.28515625" style="4" customWidth="1"/>
    <col min="3835" max="3835" width="14.28515625" style="4" customWidth="1"/>
    <col min="3836" max="3836" width="13.42578125" style="4" customWidth="1"/>
    <col min="3837" max="3837" width="13.140625" style="4" customWidth="1"/>
    <col min="3838" max="3840" width="0" style="4" hidden="1" customWidth="1"/>
    <col min="3841" max="3841" width="15.140625" style="4" customWidth="1"/>
    <col min="3842" max="4088" width="9.140625" style="4"/>
    <col min="4089" max="4089" width="7.5703125" style="4" customWidth="1"/>
    <col min="4090" max="4090" width="40.28515625" style="4" customWidth="1"/>
    <col min="4091" max="4091" width="14.28515625" style="4" customWidth="1"/>
    <col min="4092" max="4092" width="13.42578125" style="4" customWidth="1"/>
    <col min="4093" max="4093" width="13.140625" style="4" customWidth="1"/>
    <col min="4094" max="4096" width="0" style="4" hidden="1" customWidth="1"/>
    <col min="4097" max="4097" width="15.140625" style="4" customWidth="1"/>
    <col min="4098" max="4344" width="9.140625" style="4"/>
    <col min="4345" max="4345" width="7.5703125" style="4" customWidth="1"/>
    <col min="4346" max="4346" width="40.28515625" style="4" customWidth="1"/>
    <col min="4347" max="4347" width="14.28515625" style="4" customWidth="1"/>
    <col min="4348" max="4348" width="13.42578125" style="4" customWidth="1"/>
    <col min="4349" max="4349" width="13.140625" style="4" customWidth="1"/>
    <col min="4350" max="4352" width="0" style="4" hidden="1" customWidth="1"/>
    <col min="4353" max="4353" width="15.140625" style="4" customWidth="1"/>
    <col min="4354" max="4600" width="9.140625" style="4"/>
    <col min="4601" max="4601" width="7.5703125" style="4" customWidth="1"/>
    <col min="4602" max="4602" width="40.28515625" style="4" customWidth="1"/>
    <col min="4603" max="4603" width="14.28515625" style="4" customWidth="1"/>
    <col min="4604" max="4604" width="13.42578125" style="4" customWidth="1"/>
    <col min="4605" max="4605" width="13.140625" style="4" customWidth="1"/>
    <col min="4606" max="4608" width="0" style="4" hidden="1" customWidth="1"/>
    <col min="4609" max="4609" width="15.140625" style="4" customWidth="1"/>
    <col min="4610" max="4856" width="9.140625" style="4"/>
    <col min="4857" max="4857" width="7.5703125" style="4" customWidth="1"/>
    <col min="4858" max="4858" width="40.28515625" style="4" customWidth="1"/>
    <col min="4859" max="4859" width="14.28515625" style="4" customWidth="1"/>
    <col min="4860" max="4860" width="13.42578125" style="4" customWidth="1"/>
    <col min="4861" max="4861" width="13.140625" style="4" customWidth="1"/>
    <col min="4862" max="4864" width="0" style="4" hidden="1" customWidth="1"/>
    <col min="4865" max="4865" width="15.140625" style="4" customWidth="1"/>
    <col min="4866" max="5112" width="9.140625" style="4"/>
    <col min="5113" max="5113" width="7.5703125" style="4" customWidth="1"/>
    <col min="5114" max="5114" width="40.28515625" style="4" customWidth="1"/>
    <col min="5115" max="5115" width="14.28515625" style="4" customWidth="1"/>
    <col min="5116" max="5116" width="13.42578125" style="4" customWidth="1"/>
    <col min="5117" max="5117" width="13.140625" style="4" customWidth="1"/>
    <col min="5118" max="5120" width="0" style="4" hidden="1" customWidth="1"/>
    <col min="5121" max="5121" width="15.140625" style="4" customWidth="1"/>
    <col min="5122" max="5368" width="9.140625" style="4"/>
    <col min="5369" max="5369" width="7.5703125" style="4" customWidth="1"/>
    <col min="5370" max="5370" width="40.28515625" style="4" customWidth="1"/>
    <col min="5371" max="5371" width="14.28515625" style="4" customWidth="1"/>
    <col min="5372" max="5372" width="13.42578125" style="4" customWidth="1"/>
    <col min="5373" max="5373" width="13.140625" style="4" customWidth="1"/>
    <col min="5374" max="5376" width="0" style="4" hidden="1" customWidth="1"/>
    <col min="5377" max="5377" width="15.140625" style="4" customWidth="1"/>
    <col min="5378" max="5624" width="9.140625" style="4"/>
    <col min="5625" max="5625" width="7.5703125" style="4" customWidth="1"/>
    <col min="5626" max="5626" width="40.28515625" style="4" customWidth="1"/>
    <col min="5627" max="5627" width="14.28515625" style="4" customWidth="1"/>
    <col min="5628" max="5628" width="13.42578125" style="4" customWidth="1"/>
    <col min="5629" max="5629" width="13.140625" style="4" customWidth="1"/>
    <col min="5630" max="5632" width="0" style="4" hidden="1" customWidth="1"/>
    <col min="5633" max="5633" width="15.140625" style="4" customWidth="1"/>
    <col min="5634" max="5880" width="9.140625" style="4"/>
    <col min="5881" max="5881" width="7.5703125" style="4" customWidth="1"/>
    <col min="5882" max="5882" width="40.28515625" style="4" customWidth="1"/>
    <col min="5883" max="5883" width="14.28515625" style="4" customWidth="1"/>
    <col min="5884" max="5884" width="13.42578125" style="4" customWidth="1"/>
    <col min="5885" max="5885" width="13.140625" style="4" customWidth="1"/>
    <col min="5886" max="5888" width="0" style="4" hidden="1" customWidth="1"/>
    <col min="5889" max="5889" width="15.140625" style="4" customWidth="1"/>
    <col min="5890" max="6136" width="9.140625" style="4"/>
    <col min="6137" max="6137" width="7.5703125" style="4" customWidth="1"/>
    <col min="6138" max="6138" width="40.28515625" style="4" customWidth="1"/>
    <col min="6139" max="6139" width="14.28515625" style="4" customWidth="1"/>
    <col min="6140" max="6140" width="13.42578125" style="4" customWidth="1"/>
    <col min="6141" max="6141" width="13.140625" style="4" customWidth="1"/>
    <col min="6142" max="6144" width="0" style="4" hidden="1" customWidth="1"/>
    <col min="6145" max="6145" width="15.140625" style="4" customWidth="1"/>
    <col min="6146" max="6392" width="9.140625" style="4"/>
    <col min="6393" max="6393" width="7.5703125" style="4" customWidth="1"/>
    <col min="6394" max="6394" width="40.28515625" style="4" customWidth="1"/>
    <col min="6395" max="6395" width="14.28515625" style="4" customWidth="1"/>
    <col min="6396" max="6396" width="13.42578125" style="4" customWidth="1"/>
    <col min="6397" max="6397" width="13.140625" style="4" customWidth="1"/>
    <col min="6398" max="6400" width="0" style="4" hidden="1" customWidth="1"/>
    <col min="6401" max="6401" width="15.140625" style="4" customWidth="1"/>
    <col min="6402" max="6648" width="9.140625" style="4"/>
    <col min="6649" max="6649" width="7.5703125" style="4" customWidth="1"/>
    <col min="6650" max="6650" width="40.28515625" style="4" customWidth="1"/>
    <col min="6651" max="6651" width="14.28515625" style="4" customWidth="1"/>
    <col min="6652" max="6652" width="13.42578125" style="4" customWidth="1"/>
    <col min="6653" max="6653" width="13.140625" style="4" customWidth="1"/>
    <col min="6654" max="6656" width="0" style="4" hidden="1" customWidth="1"/>
    <col min="6657" max="6657" width="15.140625" style="4" customWidth="1"/>
    <col min="6658" max="6904" width="9.140625" style="4"/>
    <col min="6905" max="6905" width="7.5703125" style="4" customWidth="1"/>
    <col min="6906" max="6906" width="40.28515625" style="4" customWidth="1"/>
    <col min="6907" max="6907" width="14.28515625" style="4" customWidth="1"/>
    <col min="6908" max="6908" width="13.42578125" style="4" customWidth="1"/>
    <col min="6909" max="6909" width="13.140625" style="4" customWidth="1"/>
    <col min="6910" max="6912" width="0" style="4" hidden="1" customWidth="1"/>
    <col min="6913" max="6913" width="15.140625" style="4" customWidth="1"/>
    <col min="6914" max="7160" width="9.140625" style="4"/>
    <col min="7161" max="7161" width="7.5703125" style="4" customWidth="1"/>
    <col min="7162" max="7162" width="40.28515625" style="4" customWidth="1"/>
    <col min="7163" max="7163" width="14.28515625" style="4" customWidth="1"/>
    <col min="7164" max="7164" width="13.42578125" style="4" customWidth="1"/>
    <col min="7165" max="7165" width="13.140625" style="4" customWidth="1"/>
    <col min="7166" max="7168" width="0" style="4" hidden="1" customWidth="1"/>
    <col min="7169" max="7169" width="15.140625" style="4" customWidth="1"/>
    <col min="7170" max="7416" width="9.140625" style="4"/>
    <col min="7417" max="7417" width="7.5703125" style="4" customWidth="1"/>
    <col min="7418" max="7418" width="40.28515625" style="4" customWidth="1"/>
    <col min="7419" max="7419" width="14.28515625" style="4" customWidth="1"/>
    <col min="7420" max="7420" width="13.42578125" style="4" customWidth="1"/>
    <col min="7421" max="7421" width="13.140625" style="4" customWidth="1"/>
    <col min="7422" max="7424" width="0" style="4" hidden="1" customWidth="1"/>
    <col min="7425" max="7425" width="15.140625" style="4" customWidth="1"/>
    <col min="7426" max="7672" width="9.140625" style="4"/>
    <col min="7673" max="7673" width="7.5703125" style="4" customWidth="1"/>
    <col min="7674" max="7674" width="40.28515625" style="4" customWidth="1"/>
    <col min="7675" max="7675" width="14.28515625" style="4" customWidth="1"/>
    <col min="7676" max="7676" width="13.42578125" style="4" customWidth="1"/>
    <col min="7677" max="7677" width="13.140625" style="4" customWidth="1"/>
    <col min="7678" max="7680" width="0" style="4" hidden="1" customWidth="1"/>
    <col min="7681" max="7681" width="15.140625" style="4" customWidth="1"/>
    <col min="7682" max="7928" width="9.140625" style="4"/>
    <col min="7929" max="7929" width="7.5703125" style="4" customWidth="1"/>
    <col min="7930" max="7930" width="40.28515625" style="4" customWidth="1"/>
    <col min="7931" max="7931" width="14.28515625" style="4" customWidth="1"/>
    <col min="7932" max="7932" width="13.42578125" style="4" customWidth="1"/>
    <col min="7933" max="7933" width="13.140625" style="4" customWidth="1"/>
    <col min="7934" max="7936" width="0" style="4" hidden="1" customWidth="1"/>
    <col min="7937" max="7937" width="15.140625" style="4" customWidth="1"/>
    <col min="7938" max="8184" width="9.140625" style="4"/>
    <col min="8185" max="8185" width="7.5703125" style="4" customWidth="1"/>
    <col min="8186" max="8186" width="40.28515625" style="4" customWidth="1"/>
    <col min="8187" max="8187" width="14.28515625" style="4" customWidth="1"/>
    <col min="8188" max="8188" width="13.42578125" style="4" customWidth="1"/>
    <col min="8189" max="8189" width="13.140625" style="4" customWidth="1"/>
    <col min="8190" max="8192" width="0" style="4" hidden="1" customWidth="1"/>
    <col min="8193" max="8193" width="15.140625" style="4" customWidth="1"/>
    <col min="8194" max="8440" width="9.140625" style="4"/>
    <col min="8441" max="8441" width="7.5703125" style="4" customWidth="1"/>
    <col min="8442" max="8442" width="40.28515625" style="4" customWidth="1"/>
    <col min="8443" max="8443" width="14.28515625" style="4" customWidth="1"/>
    <col min="8444" max="8444" width="13.42578125" style="4" customWidth="1"/>
    <col min="8445" max="8445" width="13.140625" style="4" customWidth="1"/>
    <col min="8446" max="8448" width="0" style="4" hidden="1" customWidth="1"/>
    <col min="8449" max="8449" width="15.140625" style="4" customWidth="1"/>
    <col min="8450" max="8696" width="9.140625" style="4"/>
    <col min="8697" max="8697" width="7.5703125" style="4" customWidth="1"/>
    <col min="8698" max="8698" width="40.28515625" style="4" customWidth="1"/>
    <col min="8699" max="8699" width="14.28515625" style="4" customWidth="1"/>
    <col min="8700" max="8700" width="13.42578125" style="4" customWidth="1"/>
    <col min="8701" max="8701" width="13.140625" style="4" customWidth="1"/>
    <col min="8702" max="8704" width="0" style="4" hidden="1" customWidth="1"/>
    <col min="8705" max="8705" width="15.140625" style="4" customWidth="1"/>
    <col min="8706" max="8952" width="9.140625" style="4"/>
    <col min="8953" max="8953" width="7.5703125" style="4" customWidth="1"/>
    <col min="8954" max="8954" width="40.28515625" style="4" customWidth="1"/>
    <col min="8955" max="8955" width="14.28515625" style="4" customWidth="1"/>
    <col min="8956" max="8956" width="13.42578125" style="4" customWidth="1"/>
    <col min="8957" max="8957" width="13.140625" style="4" customWidth="1"/>
    <col min="8958" max="8960" width="0" style="4" hidden="1" customWidth="1"/>
    <col min="8961" max="8961" width="15.140625" style="4" customWidth="1"/>
    <col min="8962" max="9208" width="9.140625" style="4"/>
    <col min="9209" max="9209" width="7.5703125" style="4" customWidth="1"/>
    <col min="9210" max="9210" width="40.28515625" style="4" customWidth="1"/>
    <col min="9211" max="9211" width="14.28515625" style="4" customWidth="1"/>
    <col min="9212" max="9212" width="13.42578125" style="4" customWidth="1"/>
    <col min="9213" max="9213" width="13.140625" style="4" customWidth="1"/>
    <col min="9214" max="9216" width="0" style="4" hidden="1" customWidth="1"/>
    <col min="9217" max="9217" width="15.140625" style="4" customWidth="1"/>
    <col min="9218" max="9464" width="9.140625" style="4"/>
    <col min="9465" max="9465" width="7.5703125" style="4" customWidth="1"/>
    <col min="9466" max="9466" width="40.28515625" style="4" customWidth="1"/>
    <col min="9467" max="9467" width="14.28515625" style="4" customWidth="1"/>
    <col min="9468" max="9468" width="13.42578125" style="4" customWidth="1"/>
    <col min="9469" max="9469" width="13.140625" style="4" customWidth="1"/>
    <col min="9470" max="9472" width="0" style="4" hidden="1" customWidth="1"/>
    <col min="9473" max="9473" width="15.140625" style="4" customWidth="1"/>
    <col min="9474" max="9720" width="9.140625" style="4"/>
    <col min="9721" max="9721" width="7.5703125" style="4" customWidth="1"/>
    <col min="9722" max="9722" width="40.28515625" style="4" customWidth="1"/>
    <col min="9723" max="9723" width="14.28515625" style="4" customWidth="1"/>
    <col min="9724" max="9724" width="13.42578125" style="4" customWidth="1"/>
    <col min="9725" max="9725" width="13.140625" style="4" customWidth="1"/>
    <col min="9726" max="9728" width="0" style="4" hidden="1" customWidth="1"/>
    <col min="9729" max="9729" width="15.140625" style="4" customWidth="1"/>
    <col min="9730" max="9976" width="9.140625" style="4"/>
    <col min="9977" max="9977" width="7.5703125" style="4" customWidth="1"/>
    <col min="9978" max="9978" width="40.28515625" style="4" customWidth="1"/>
    <col min="9979" max="9979" width="14.28515625" style="4" customWidth="1"/>
    <col min="9980" max="9980" width="13.42578125" style="4" customWidth="1"/>
    <col min="9981" max="9981" width="13.140625" style="4" customWidth="1"/>
    <col min="9982" max="9984" width="0" style="4" hidden="1" customWidth="1"/>
    <col min="9985" max="9985" width="15.140625" style="4" customWidth="1"/>
    <col min="9986" max="10232" width="9.140625" style="4"/>
    <col min="10233" max="10233" width="7.5703125" style="4" customWidth="1"/>
    <col min="10234" max="10234" width="40.28515625" style="4" customWidth="1"/>
    <col min="10235" max="10235" width="14.28515625" style="4" customWidth="1"/>
    <col min="10236" max="10236" width="13.42578125" style="4" customWidth="1"/>
    <col min="10237" max="10237" width="13.140625" style="4" customWidth="1"/>
    <col min="10238" max="10240" width="0" style="4" hidden="1" customWidth="1"/>
    <col min="10241" max="10241" width="15.140625" style="4" customWidth="1"/>
    <col min="10242" max="10488" width="9.140625" style="4"/>
    <col min="10489" max="10489" width="7.5703125" style="4" customWidth="1"/>
    <col min="10490" max="10490" width="40.28515625" style="4" customWidth="1"/>
    <col min="10491" max="10491" width="14.28515625" style="4" customWidth="1"/>
    <col min="10492" max="10492" width="13.42578125" style="4" customWidth="1"/>
    <col min="10493" max="10493" width="13.140625" style="4" customWidth="1"/>
    <col min="10494" max="10496" width="0" style="4" hidden="1" customWidth="1"/>
    <col min="10497" max="10497" width="15.140625" style="4" customWidth="1"/>
    <col min="10498" max="10744" width="9.140625" style="4"/>
    <col min="10745" max="10745" width="7.5703125" style="4" customWidth="1"/>
    <col min="10746" max="10746" width="40.28515625" style="4" customWidth="1"/>
    <col min="10747" max="10747" width="14.28515625" style="4" customWidth="1"/>
    <col min="10748" max="10748" width="13.42578125" style="4" customWidth="1"/>
    <col min="10749" max="10749" width="13.140625" style="4" customWidth="1"/>
    <col min="10750" max="10752" width="0" style="4" hidden="1" customWidth="1"/>
    <col min="10753" max="10753" width="15.140625" style="4" customWidth="1"/>
    <col min="10754" max="11000" width="9.140625" style="4"/>
    <col min="11001" max="11001" width="7.5703125" style="4" customWidth="1"/>
    <col min="11002" max="11002" width="40.28515625" style="4" customWidth="1"/>
    <col min="11003" max="11003" width="14.28515625" style="4" customWidth="1"/>
    <col min="11004" max="11004" width="13.42578125" style="4" customWidth="1"/>
    <col min="11005" max="11005" width="13.140625" style="4" customWidth="1"/>
    <col min="11006" max="11008" width="0" style="4" hidden="1" customWidth="1"/>
    <col min="11009" max="11009" width="15.140625" style="4" customWidth="1"/>
    <col min="11010" max="11256" width="9.140625" style="4"/>
    <col min="11257" max="11257" width="7.5703125" style="4" customWidth="1"/>
    <col min="11258" max="11258" width="40.28515625" style="4" customWidth="1"/>
    <col min="11259" max="11259" width="14.28515625" style="4" customWidth="1"/>
    <col min="11260" max="11260" width="13.42578125" style="4" customWidth="1"/>
    <col min="11261" max="11261" width="13.140625" style="4" customWidth="1"/>
    <col min="11262" max="11264" width="0" style="4" hidden="1" customWidth="1"/>
    <col min="11265" max="11265" width="15.140625" style="4" customWidth="1"/>
    <col min="11266" max="11512" width="9.140625" style="4"/>
    <col min="11513" max="11513" width="7.5703125" style="4" customWidth="1"/>
    <col min="11514" max="11514" width="40.28515625" style="4" customWidth="1"/>
    <col min="11515" max="11515" width="14.28515625" style="4" customWidth="1"/>
    <col min="11516" max="11516" width="13.42578125" style="4" customWidth="1"/>
    <col min="11517" max="11517" width="13.140625" style="4" customWidth="1"/>
    <col min="11518" max="11520" width="0" style="4" hidden="1" customWidth="1"/>
    <col min="11521" max="11521" width="15.140625" style="4" customWidth="1"/>
    <col min="11522" max="11768" width="9.140625" style="4"/>
    <col min="11769" max="11769" width="7.5703125" style="4" customWidth="1"/>
    <col min="11770" max="11770" width="40.28515625" style="4" customWidth="1"/>
    <col min="11771" max="11771" width="14.28515625" style="4" customWidth="1"/>
    <col min="11772" max="11772" width="13.42578125" style="4" customWidth="1"/>
    <col min="11773" max="11773" width="13.140625" style="4" customWidth="1"/>
    <col min="11774" max="11776" width="0" style="4" hidden="1" customWidth="1"/>
    <col min="11777" max="11777" width="15.140625" style="4" customWidth="1"/>
    <col min="11778" max="12024" width="9.140625" style="4"/>
    <col min="12025" max="12025" width="7.5703125" style="4" customWidth="1"/>
    <col min="12026" max="12026" width="40.28515625" style="4" customWidth="1"/>
    <col min="12027" max="12027" width="14.28515625" style="4" customWidth="1"/>
    <col min="12028" max="12028" width="13.42578125" style="4" customWidth="1"/>
    <col min="12029" max="12029" width="13.140625" style="4" customWidth="1"/>
    <col min="12030" max="12032" width="0" style="4" hidden="1" customWidth="1"/>
    <col min="12033" max="12033" width="15.140625" style="4" customWidth="1"/>
    <col min="12034" max="12280" width="9.140625" style="4"/>
    <col min="12281" max="12281" width="7.5703125" style="4" customWidth="1"/>
    <col min="12282" max="12282" width="40.28515625" style="4" customWidth="1"/>
    <col min="12283" max="12283" width="14.28515625" style="4" customWidth="1"/>
    <col min="12284" max="12284" width="13.42578125" style="4" customWidth="1"/>
    <col min="12285" max="12285" width="13.140625" style="4" customWidth="1"/>
    <col min="12286" max="12288" width="0" style="4" hidden="1" customWidth="1"/>
    <col min="12289" max="12289" width="15.140625" style="4" customWidth="1"/>
    <col min="12290" max="12536" width="9.140625" style="4"/>
    <col min="12537" max="12537" width="7.5703125" style="4" customWidth="1"/>
    <col min="12538" max="12538" width="40.28515625" style="4" customWidth="1"/>
    <col min="12539" max="12539" width="14.28515625" style="4" customWidth="1"/>
    <col min="12540" max="12540" width="13.42578125" style="4" customWidth="1"/>
    <col min="12541" max="12541" width="13.140625" style="4" customWidth="1"/>
    <col min="12542" max="12544" width="0" style="4" hidden="1" customWidth="1"/>
    <col min="12545" max="12545" width="15.140625" style="4" customWidth="1"/>
    <col min="12546" max="12792" width="9.140625" style="4"/>
    <col min="12793" max="12793" width="7.5703125" style="4" customWidth="1"/>
    <col min="12794" max="12794" width="40.28515625" style="4" customWidth="1"/>
    <col min="12795" max="12795" width="14.28515625" style="4" customWidth="1"/>
    <col min="12796" max="12796" width="13.42578125" style="4" customWidth="1"/>
    <col min="12797" max="12797" width="13.140625" style="4" customWidth="1"/>
    <col min="12798" max="12800" width="0" style="4" hidden="1" customWidth="1"/>
    <col min="12801" max="12801" width="15.140625" style="4" customWidth="1"/>
    <col min="12802" max="13048" width="9.140625" style="4"/>
    <col min="13049" max="13049" width="7.5703125" style="4" customWidth="1"/>
    <col min="13050" max="13050" width="40.28515625" style="4" customWidth="1"/>
    <col min="13051" max="13051" width="14.28515625" style="4" customWidth="1"/>
    <col min="13052" max="13052" width="13.42578125" style="4" customWidth="1"/>
    <col min="13053" max="13053" width="13.140625" style="4" customWidth="1"/>
    <col min="13054" max="13056" width="0" style="4" hidden="1" customWidth="1"/>
    <col min="13057" max="13057" width="15.140625" style="4" customWidth="1"/>
    <col min="13058" max="13304" width="9.140625" style="4"/>
    <col min="13305" max="13305" width="7.5703125" style="4" customWidth="1"/>
    <col min="13306" max="13306" width="40.28515625" style="4" customWidth="1"/>
    <col min="13307" max="13307" width="14.28515625" style="4" customWidth="1"/>
    <col min="13308" max="13308" width="13.42578125" style="4" customWidth="1"/>
    <col min="13309" max="13309" width="13.140625" style="4" customWidth="1"/>
    <col min="13310" max="13312" width="0" style="4" hidden="1" customWidth="1"/>
    <col min="13313" max="13313" width="15.140625" style="4" customWidth="1"/>
    <col min="13314" max="13560" width="9.140625" style="4"/>
    <col min="13561" max="13561" width="7.5703125" style="4" customWidth="1"/>
    <col min="13562" max="13562" width="40.28515625" style="4" customWidth="1"/>
    <col min="13563" max="13563" width="14.28515625" style="4" customWidth="1"/>
    <col min="13564" max="13564" width="13.42578125" style="4" customWidth="1"/>
    <col min="13565" max="13565" width="13.140625" style="4" customWidth="1"/>
    <col min="13566" max="13568" width="0" style="4" hidden="1" customWidth="1"/>
    <col min="13569" max="13569" width="15.140625" style="4" customWidth="1"/>
    <col min="13570" max="13816" width="9.140625" style="4"/>
    <col min="13817" max="13817" width="7.5703125" style="4" customWidth="1"/>
    <col min="13818" max="13818" width="40.28515625" style="4" customWidth="1"/>
    <col min="13819" max="13819" width="14.28515625" style="4" customWidth="1"/>
    <col min="13820" max="13820" width="13.42578125" style="4" customWidth="1"/>
    <col min="13821" max="13821" width="13.140625" style="4" customWidth="1"/>
    <col min="13822" max="13824" width="0" style="4" hidden="1" customWidth="1"/>
    <col min="13825" max="13825" width="15.140625" style="4" customWidth="1"/>
    <col min="13826" max="14072" width="9.140625" style="4"/>
    <col min="14073" max="14073" width="7.5703125" style="4" customWidth="1"/>
    <col min="14074" max="14074" width="40.28515625" style="4" customWidth="1"/>
    <col min="14075" max="14075" width="14.28515625" style="4" customWidth="1"/>
    <col min="14076" max="14076" width="13.42578125" style="4" customWidth="1"/>
    <col min="14077" max="14077" width="13.140625" style="4" customWidth="1"/>
    <col min="14078" max="14080" width="0" style="4" hidden="1" customWidth="1"/>
    <col min="14081" max="14081" width="15.140625" style="4" customWidth="1"/>
    <col min="14082" max="14328" width="9.140625" style="4"/>
    <col min="14329" max="14329" width="7.5703125" style="4" customWidth="1"/>
    <col min="14330" max="14330" width="40.28515625" style="4" customWidth="1"/>
    <col min="14331" max="14331" width="14.28515625" style="4" customWidth="1"/>
    <col min="14332" max="14332" width="13.42578125" style="4" customWidth="1"/>
    <col min="14333" max="14333" width="13.140625" style="4" customWidth="1"/>
    <col min="14334" max="14336" width="0" style="4" hidden="1" customWidth="1"/>
    <col min="14337" max="14337" width="15.140625" style="4" customWidth="1"/>
    <col min="14338" max="14584" width="9.140625" style="4"/>
    <col min="14585" max="14585" width="7.5703125" style="4" customWidth="1"/>
    <col min="14586" max="14586" width="40.28515625" style="4" customWidth="1"/>
    <col min="14587" max="14587" width="14.28515625" style="4" customWidth="1"/>
    <col min="14588" max="14588" width="13.42578125" style="4" customWidth="1"/>
    <col min="14589" max="14589" width="13.140625" style="4" customWidth="1"/>
    <col min="14590" max="14592" width="0" style="4" hidden="1" customWidth="1"/>
    <col min="14593" max="14593" width="15.140625" style="4" customWidth="1"/>
    <col min="14594" max="14840" width="9.140625" style="4"/>
    <col min="14841" max="14841" width="7.5703125" style="4" customWidth="1"/>
    <col min="14842" max="14842" width="40.28515625" style="4" customWidth="1"/>
    <col min="14843" max="14843" width="14.28515625" style="4" customWidth="1"/>
    <col min="14844" max="14844" width="13.42578125" style="4" customWidth="1"/>
    <col min="14845" max="14845" width="13.140625" style="4" customWidth="1"/>
    <col min="14846" max="14848" width="0" style="4" hidden="1" customWidth="1"/>
    <col min="14849" max="14849" width="15.140625" style="4" customWidth="1"/>
    <col min="14850" max="15096" width="9.140625" style="4"/>
    <col min="15097" max="15097" width="7.5703125" style="4" customWidth="1"/>
    <col min="15098" max="15098" width="40.28515625" style="4" customWidth="1"/>
    <col min="15099" max="15099" width="14.28515625" style="4" customWidth="1"/>
    <col min="15100" max="15100" width="13.42578125" style="4" customWidth="1"/>
    <col min="15101" max="15101" width="13.140625" style="4" customWidth="1"/>
    <col min="15102" max="15104" width="0" style="4" hidden="1" customWidth="1"/>
    <col min="15105" max="15105" width="15.140625" style="4" customWidth="1"/>
    <col min="15106" max="15352" width="9.140625" style="4"/>
    <col min="15353" max="15353" width="7.5703125" style="4" customWidth="1"/>
    <col min="15354" max="15354" width="40.28515625" style="4" customWidth="1"/>
    <col min="15355" max="15355" width="14.28515625" style="4" customWidth="1"/>
    <col min="15356" max="15356" width="13.42578125" style="4" customWidth="1"/>
    <col min="15357" max="15357" width="13.140625" style="4" customWidth="1"/>
    <col min="15358" max="15360" width="0" style="4" hidden="1" customWidth="1"/>
    <col min="15361" max="15361" width="15.140625" style="4" customWidth="1"/>
    <col min="15362" max="15608" width="9.140625" style="4"/>
    <col min="15609" max="15609" width="7.5703125" style="4" customWidth="1"/>
    <col min="15610" max="15610" width="40.28515625" style="4" customWidth="1"/>
    <col min="15611" max="15611" width="14.28515625" style="4" customWidth="1"/>
    <col min="15612" max="15612" width="13.42578125" style="4" customWidth="1"/>
    <col min="15613" max="15613" width="13.140625" style="4" customWidth="1"/>
    <col min="15614" max="15616" width="0" style="4" hidden="1" customWidth="1"/>
    <col min="15617" max="15617" width="15.140625" style="4" customWidth="1"/>
    <col min="15618" max="15864" width="9.140625" style="4"/>
    <col min="15865" max="15865" width="7.5703125" style="4" customWidth="1"/>
    <col min="15866" max="15866" width="40.28515625" style="4" customWidth="1"/>
    <col min="15867" max="15867" width="14.28515625" style="4" customWidth="1"/>
    <col min="15868" max="15868" width="13.42578125" style="4" customWidth="1"/>
    <col min="15869" max="15869" width="13.140625" style="4" customWidth="1"/>
    <col min="15870" max="15872" width="0" style="4" hidden="1" customWidth="1"/>
    <col min="15873" max="15873" width="15.140625" style="4" customWidth="1"/>
    <col min="15874" max="16120" width="9.140625" style="4"/>
    <col min="16121" max="16121" width="7.5703125" style="4" customWidth="1"/>
    <col min="16122" max="16122" width="40.28515625" style="4" customWidth="1"/>
    <col min="16123" max="16123" width="14.28515625" style="4" customWidth="1"/>
    <col min="16124" max="16124" width="13.42578125" style="4" customWidth="1"/>
    <col min="16125" max="16125" width="13.140625" style="4" customWidth="1"/>
    <col min="16126" max="16128" width="0" style="4" hidden="1" customWidth="1"/>
    <col min="16129" max="16129" width="15.140625" style="4" customWidth="1"/>
    <col min="16130" max="16384" width="9.140625" style="4"/>
  </cols>
  <sheetData>
    <row r="1" spans="1:8" x14ac:dyDescent="0.2">
      <c r="A1" s="3"/>
      <c r="C1" s="5"/>
      <c r="F1" s="5" t="s">
        <v>0</v>
      </c>
    </row>
    <row r="2" spans="1:8" x14ac:dyDescent="0.2">
      <c r="A2" s="3"/>
      <c r="C2" s="5"/>
      <c r="F2" s="5" t="s">
        <v>366</v>
      </c>
    </row>
    <row r="3" spans="1:8" s="2" customFormat="1" x14ac:dyDescent="0.2">
      <c r="A3" s="3"/>
      <c r="C3" s="5"/>
      <c r="F3" s="5" t="s">
        <v>364</v>
      </c>
    </row>
    <row r="4" spans="1:8" s="2" customFormat="1" x14ac:dyDescent="0.2">
      <c r="E4" s="1"/>
      <c r="F4" s="5" t="s">
        <v>365</v>
      </c>
    </row>
    <row r="5" spans="1:8" s="2" customFormat="1" x14ac:dyDescent="0.2">
      <c r="E5" s="1"/>
      <c r="F5" s="5"/>
    </row>
    <row r="6" spans="1:8" s="2" customFormat="1" ht="15" x14ac:dyDescent="0.25">
      <c r="A6" s="304" t="s">
        <v>1</v>
      </c>
      <c r="B6" s="304"/>
      <c r="C6" s="304"/>
      <c r="D6" s="304"/>
      <c r="E6" s="304"/>
      <c r="F6" s="304"/>
      <c r="G6" s="304"/>
      <c r="H6" s="304"/>
    </row>
    <row r="7" spans="1:8" s="2" customFormat="1" ht="15" x14ac:dyDescent="0.25">
      <c r="A7" s="304" t="s">
        <v>2</v>
      </c>
      <c r="B7" s="304"/>
      <c r="C7" s="304"/>
      <c r="D7" s="304"/>
      <c r="E7" s="304"/>
      <c r="F7" s="304"/>
      <c r="G7" s="304"/>
      <c r="H7" s="304"/>
    </row>
    <row r="8" spans="1:8" s="2" customFormat="1" ht="15" x14ac:dyDescent="0.25">
      <c r="A8" s="304" t="s">
        <v>3</v>
      </c>
      <c r="B8" s="304"/>
      <c r="C8" s="304"/>
      <c r="D8" s="304"/>
      <c r="E8" s="304"/>
      <c r="F8" s="304"/>
      <c r="G8" s="304"/>
      <c r="H8" s="304"/>
    </row>
    <row r="9" spans="1:8" s="2" customFormat="1" ht="12" x14ac:dyDescent="0.2">
      <c r="A9" s="9"/>
      <c r="B9" s="9"/>
      <c r="C9" s="9"/>
      <c r="D9" s="9"/>
      <c r="E9" s="9"/>
    </row>
    <row r="10" spans="1:8" s="2" customFormat="1" ht="12.75" customHeight="1" x14ac:dyDescent="0.2">
      <c r="A10" s="298" t="s">
        <v>4</v>
      </c>
      <c r="B10" s="301" t="s">
        <v>5</v>
      </c>
      <c r="C10" s="10"/>
      <c r="D10" s="11"/>
      <c r="E10" s="12" t="s">
        <v>6</v>
      </c>
      <c r="F10" s="10"/>
      <c r="G10" s="97" t="s">
        <v>6</v>
      </c>
      <c r="H10" s="97" t="s">
        <v>6</v>
      </c>
    </row>
    <row r="11" spans="1:8" s="2" customFormat="1" ht="12" x14ac:dyDescent="0.2">
      <c r="A11" s="299"/>
      <c r="B11" s="302"/>
      <c r="C11" s="13" t="s">
        <v>7</v>
      </c>
      <c r="D11" s="14" t="s">
        <v>7</v>
      </c>
      <c r="E11" s="15" t="s">
        <v>8</v>
      </c>
      <c r="F11" s="13" t="s">
        <v>7</v>
      </c>
      <c r="G11" s="13" t="s">
        <v>40</v>
      </c>
      <c r="H11" s="13" t="s">
        <v>40</v>
      </c>
    </row>
    <row r="12" spans="1:8" s="2" customFormat="1" ht="12" x14ac:dyDescent="0.2">
      <c r="A12" s="299"/>
      <c r="B12" s="302"/>
      <c r="C12" s="13" t="s">
        <v>9</v>
      </c>
      <c r="D12" s="14" t="s">
        <v>9</v>
      </c>
      <c r="E12" s="15" t="s">
        <v>10</v>
      </c>
      <c r="F12" s="13" t="s">
        <v>9</v>
      </c>
      <c r="G12" s="13" t="s">
        <v>84</v>
      </c>
      <c r="H12" s="13" t="s">
        <v>89</v>
      </c>
    </row>
    <row r="13" spans="1:8" s="2" customFormat="1" ht="12" x14ac:dyDescent="0.2">
      <c r="A13" s="300"/>
      <c r="B13" s="303"/>
      <c r="C13" s="16" t="s">
        <v>11</v>
      </c>
      <c r="D13" s="17" t="s">
        <v>12</v>
      </c>
      <c r="E13" s="18" t="s">
        <v>13</v>
      </c>
      <c r="F13" s="16" t="s">
        <v>86</v>
      </c>
      <c r="G13" s="16" t="s">
        <v>13</v>
      </c>
      <c r="H13" s="16" t="s">
        <v>13</v>
      </c>
    </row>
    <row r="14" spans="1:8" s="2" customFormat="1" x14ac:dyDescent="0.2">
      <c r="A14" s="19">
        <v>1</v>
      </c>
      <c r="B14" s="19">
        <v>2</v>
      </c>
      <c r="C14" s="19">
        <v>3</v>
      </c>
      <c r="D14" s="19">
        <v>4</v>
      </c>
      <c r="E14" s="20">
        <v>5</v>
      </c>
      <c r="F14" s="19">
        <v>6</v>
      </c>
      <c r="G14" s="20">
        <v>7</v>
      </c>
      <c r="H14" s="19">
        <v>8</v>
      </c>
    </row>
    <row r="15" spans="1:8" s="2" customFormat="1" ht="12" x14ac:dyDescent="0.2">
      <c r="A15" s="21" t="s">
        <v>14</v>
      </c>
      <c r="B15" s="21"/>
      <c r="C15" s="22">
        <f>SUM(C16:C40)</f>
        <v>6156</v>
      </c>
      <c r="D15" s="22">
        <f>SUM(D16:D40)</f>
        <v>444</v>
      </c>
      <c r="E15" s="22">
        <f>SUM(E16:E39)</f>
        <v>367888</v>
      </c>
      <c r="F15" s="22">
        <f>SUM(F16:F40)</f>
        <v>6561</v>
      </c>
      <c r="G15" s="22">
        <f>SUM(G16:G39)</f>
        <v>196086</v>
      </c>
      <c r="H15" s="22">
        <f>SUM(H16:H39)</f>
        <v>563974</v>
      </c>
    </row>
    <row r="16" spans="1:8" s="2" customFormat="1" ht="12.75" customHeight="1" x14ac:dyDescent="0.2">
      <c r="A16" s="23">
        <v>1</v>
      </c>
      <c r="B16" s="24" t="s">
        <v>15</v>
      </c>
      <c r="C16" s="25">
        <v>555</v>
      </c>
      <c r="D16" s="26"/>
      <c r="E16" s="27">
        <v>15353</v>
      </c>
      <c r="F16" s="25">
        <v>542</v>
      </c>
      <c r="G16" s="142">
        <v>7609</v>
      </c>
      <c r="H16" s="27">
        <f t="shared" ref="H16:H39" si="0">E16+G16</f>
        <v>22962</v>
      </c>
    </row>
    <row r="17" spans="1:8" s="2" customFormat="1" x14ac:dyDescent="0.2">
      <c r="A17" s="23">
        <v>2</v>
      </c>
      <c r="B17" s="28" t="s">
        <v>16</v>
      </c>
      <c r="C17" s="26">
        <v>648</v>
      </c>
      <c r="D17" s="26"/>
      <c r="E17" s="27">
        <v>24509</v>
      </c>
      <c r="F17" s="26">
        <v>629</v>
      </c>
      <c r="G17" s="27">
        <v>15131</v>
      </c>
      <c r="H17" s="27">
        <f t="shared" si="0"/>
        <v>39640</v>
      </c>
    </row>
    <row r="18" spans="1:8" s="2" customFormat="1" x14ac:dyDescent="0.2">
      <c r="A18" s="23">
        <v>3</v>
      </c>
      <c r="B18" s="29" t="s">
        <v>17</v>
      </c>
      <c r="C18" s="30">
        <v>15</v>
      </c>
      <c r="D18" s="31"/>
      <c r="E18" s="27">
        <v>853</v>
      </c>
      <c r="F18" s="30">
        <v>12</v>
      </c>
      <c r="G18" s="27">
        <v>361</v>
      </c>
      <c r="H18" s="27">
        <f t="shared" si="0"/>
        <v>1214</v>
      </c>
    </row>
    <row r="19" spans="1:8" s="2" customFormat="1" x14ac:dyDescent="0.2">
      <c r="A19" s="23">
        <v>4</v>
      </c>
      <c r="B19" s="29" t="s">
        <v>18</v>
      </c>
      <c r="C19" s="30">
        <v>99</v>
      </c>
      <c r="D19" s="31"/>
      <c r="E19" s="27">
        <v>5632</v>
      </c>
      <c r="F19" s="30">
        <v>88</v>
      </c>
      <c r="G19" s="27">
        <v>2642</v>
      </c>
      <c r="H19" s="27">
        <f t="shared" si="0"/>
        <v>8274</v>
      </c>
    </row>
    <row r="20" spans="1:8" s="2" customFormat="1" x14ac:dyDescent="0.2">
      <c r="A20" s="23">
        <v>5</v>
      </c>
      <c r="B20" s="29" t="s">
        <v>19</v>
      </c>
      <c r="C20" s="30">
        <v>73</v>
      </c>
      <c r="D20" s="31"/>
      <c r="E20" s="27">
        <v>4152</v>
      </c>
      <c r="F20" s="30">
        <v>74</v>
      </c>
      <c r="G20" s="27">
        <v>2221</v>
      </c>
      <c r="H20" s="27">
        <f t="shared" si="0"/>
        <v>6373</v>
      </c>
    </row>
    <row r="21" spans="1:8" s="2" customFormat="1" x14ac:dyDescent="0.2">
      <c r="A21" s="23">
        <v>6</v>
      </c>
      <c r="B21" s="29" t="s">
        <v>20</v>
      </c>
      <c r="C21" s="30">
        <v>105</v>
      </c>
      <c r="D21" s="31"/>
      <c r="E21" s="27">
        <v>5984</v>
      </c>
      <c r="F21" s="30">
        <v>108</v>
      </c>
      <c r="G21" s="27">
        <v>3241</v>
      </c>
      <c r="H21" s="27">
        <f t="shared" si="0"/>
        <v>9225</v>
      </c>
    </row>
    <row r="22" spans="1:8" s="2" customFormat="1" x14ac:dyDescent="0.2">
      <c r="A22" s="23">
        <v>7</v>
      </c>
      <c r="B22" s="29" t="s">
        <v>21</v>
      </c>
      <c r="C22" s="30">
        <v>93</v>
      </c>
      <c r="D22" s="31"/>
      <c r="E22" s="27">
        <v>5502</v>
      </c>
      <c r="F22" s="30">
        <v>90</v>
      </c>
      <c r="G22" s="27">
        <v>2548</v>
      </c>
      <c r="H22" s="27">
        <f t="shared" si="0"/>
        <v>8050</v>
      </c>
    </row>
    <row r="23" spans="1:8" s="2" customFormat="1" x14ac:dyDescent="0.2">
      <c r="A23" s="23">
        <v>8</v>
      </c>
      <c r="B23" s="29" t="s">
        <v>22</v>
      </c>
      <c r="C23" s="30">
        <v>273</v>
      </c>
      <c r="D23" s="31"/>
      <c r="E23" s="27">
        <v>15542</v>
      </c>
      <c r="F23" s="30">
        <v>287</v>
      </c>
      <c r="G23" s="27">
        <v>8609</v>
      </c>
      <c r="H23" s="27">
        <f t="shared" si="0"/>
        <v>24151</v>
      </c>
    </row>
    <row r="24" spans="1:8" s="2" customFormat="1" ht="12.75" customHeight="1" x14ac:dyDescent="0.2">
      <c r="A24" s="23">
        <v>9</v>
      </c>
      <c r="B24" s="29" t="s">
        <v>23</v>
      </c>
      <c r="C24" s="30">
        <v>111</v>
      </c>
      <c r="D24" s="31"/>
      <c r="E24" s="27">
        <v>6171</v>
      </c>
      <c r="F24" s="30">
        <v>100</v>
      </c>
      <c r="G24" s="27">
        <v>3000</v>
      </c>
      <c r="H24" s="27">
        <f t="shared" si="0"/>
        <v>9171</v>
      </c>
    </row>
    <row r="25" spans="1:8" s="2" customFormat="1" ht="12.75" customHeight="1" x14ac:dyDescent="0.2">
      <c r="A25" s="23">
        <v>10</v>
      </c>
      <c r="B25" s="29" t="s">
        <v>24</v>
      </c>
      <c r="C25" s="30">
        <v>85</v>
      </c>
      <c r="D25" s="31"/>
      <c r="E25" s="27">
        <v>4835</v>
      </c>
      <c r="F25" s="30">
        <v>88</v>
      </c>
      <c r="G25" s="27">
        <v>2642</v>
      </c>
      <c r="H25" s="27">
        <f t="shared" si="0"/>
        <v>7477</v>
      </c>
    </row>
    <row r="26" spans="1:8" s="2" customFormat="1" ht="14.25" customHeight="1" x14ac:dyDescent="0.2">
      <c r="A26" s="23">
        <v>11</v>
      </c>
      <c r="B26" s="29" t="s">
        <v>25</v>
      </c>
      <c r="C26" s="30">
        <v>127</v>
      </c>
      <c r="D26" s="31"/>
      <c r="E26" s="27">
        <v>7228</v>
      </c>
      <c r="F26" s="30">
        <v>114</v>
      </c>
      <c r="G26" s="27">
        <v>3419</v>
      </c>
      <c r="H26" s="27">
        <f t="shared" si="0"/>
        <v>10647</v>
      </c>
    </row>
    <row r="27" spans="1:8" s="2" customFormat="1" ht="12.75" customHeight="1" x14ac:dyDescent="0.2">
      <c r="A27" s="23">
        <v>12</v>
      </c>
      <c r="B27" s="29" t="s">
        <v>26</v>
      </c>
      <c r="C27" s="30">
        <v>194</v>
      </c>
      <c r="D27" s="31"/>
      <c r="E27" s="27">
        <v>10980</v>
      </c>
      <c r="F27" s="30">
        <v>198</v>
      </c>
      <c r="G27" s="27">
        <v>5662</v>
      </c>
      <c r="H27" s="27">
        <f t="shared" si="0"/>
        <v>16642</v>
      </c>
    </row>
    <row r="28" spans="1:8" s="2" customFormat="1" x14ac:dyDescent="0.2">
      <c r="A28" s="23">
        <v>13</v>
      </c>
      <c r="B28" s="29" t="s">
        <v>27</v>
      </c>
      <c r="C28" s="32">
        <v>53</v>
      </c>
      <c r="D28" s="32"/>
      <c r="E28" s="27">
        <v>2951</v>
      </c>
      <c r="F28" s="32">
        <v>56</v>
      </c>
      <c r="G28" s="27">
        <v>1414</v>
      </c>
      <c r="H28" s="27">
        <f t="shared" si="0"/>
        <v>4365</v>
      </c>
    </row>
    <row r="29" spans="1:8" s="2" customFormat="1" x14ac:dyDescent="0.2">
      <c r="A29" s="23">
        <v>14</v>
      </c>
      <c r="B29" s="33" t="s">
        <v>28</v>
      </c>
      <c r="C29" s="34">
        <v>412</v>
      </c>
      <c r="D29" s="32"/>
      <c r="E29" s="27">
        <v>8750</v>
      </c>
      <c r="F29" s="34">
        <v>454</v>
      </c>
      <c r="G29" s="27">
        <v>5229</v>
      </c>
      <c r="H29" s="27">
        <f t="shared" si="0"/>
        <v>13979</v>
      </c>
    </row>
    <row r="30" spans="1:8" s="2" customFormat="1" x14ac:dyDescent="0.2">
      <c r="A30" s="23">
        <v>15</v>
      </c>
      <c r="B30" s="33" t="s">
        <v>29</v>
      </c>
      <c r="C30" s="32">
        <v>495</v>
      </c>
      <c r="D30" s="32"/>
      <c r="E30" s="27">
        <v>23167</v>
      </c>
      <c r="F30" s="32">
        <v>519</v>
      </c>
      <c r="G30" s="27">
        <v>11462</v>
      </c>
      <c r="H30" s="27">
        <f t="shared" si="0"/>
        <v>34629</v>
      </c>
    </row>
    <row r="31" spans="1:8" s="2" customFormat="1" x14ac:dyDescent="0.2">
      <c r="A31" s="23">
        <v>16</v>
      </c>
      <c r="B31" s="33" t="s">
        <v>30</v>
      </c>
      <c r="C31" s="32">
        <v>820</v>
      </c>
      <c r="D31" s="32"/>
      <c r="E31" s="27">
        <v>33680</v>
      </c>
      <c r="F31" s="32">
        <v>815</v>
      </c>
      <c r="G31" s="27">
        <v>26081</v>
      </c>
      <c r="H31" s="27">
        <f t="shared" si="0"/>
        <v>59761</v>
      </c>
    </row>
    <row r="32" spans="1:8" s="2" customFormat="1" x14ac:dyDescent="0.2">
      <c r="A32" s="23">
        <v>17</v>
      </c>
      <c r="B32" s="29" t="s">
        <v>31</v>
      </c>
      <c r="C32" s="30">
        <v>254</v>
      </c>
      <c r="D32" s="31"/>
      <c r="E32" s="27">
        <v>14461</v>
      </c>
      <c r="F32" s="30">
        <v>252</v>
      </c>
      <c r="G32" s="27">
        <v>7556</v>
      </c>
      <c r="H32" s="27">
        <f t="shared" si="0"/>
        <v>22017</v>
      </c>
    </row>
    <row r="33" spans="1:8" s="2" customFormat="1" x14ac:dyDescent="0.2">
      <c r="A33" s="23">
        <v>18</v>
      </c>
      <c r="B33" s="29" t="s">
        <v>32</v>
      </c>
      <c r="C33" s="30">
        <v>133</v>
      </c>
      <c r="D33" s="31"/>
      <c r="E33" s="27">
        <v>9394</v>
      </c>
      <c r="F33" s="30">
        <v>155</v>
      </c>
      <c r="G33" s="27">
        <v>4638</v>
      </c>
      <c r="H33" s="27">
        <f t="shared" si="0"/>
        <v>14032</v>
      </c>
    </row>
    <row r="34" spans="1:8" s="2" customFormat="1" x14ac:dyDescent="0.2">
      <c r="A34" s="23">
        <v>19</v>
      </c>
      <c r="B34" s="29" t="s">
        <v>33</v>
      </c>
      <c r="C34" s="30">
        <v>421</v>
      </c>
      <c r="D34" s="31"/>
      <c r="E34" s="27">
        <v>23967</v>
      </c>
      <c r="F34" s="30">
        <v>404</v>
      </c>
      <c r="G34" s="27">
        <v>12033</v>
      </c>
      <c r="H34" s="27">
        <f t="shared" si="0"/>
        <v>36000</v>
      </c>
    </row>
    <row r="35" spans="1:8" s="2" customFormat="1" x14ac:dyDescent="0.2">
      <c r="A35" s="23">
        <v>20</v>
      </c>
      <c r="B35" s="29" t="s">
        <v>34</v>
      </c>
      <c r="C35" s="32">
        <v>589</v>
      </c>
      <c r="D35" s="32"/>
      <c r="E35" s="27">
        <v>25592</v>
      </c>
      <c r="F35" s="32">
        <v>573</v>
      </c>
      <c r="G35" s="27">
        <v>11662</v>
      </c>
      <c r="H35" s="27">
        <f t="shared" si="0"/>
        <v>37254</v>
      </c>
    </row>
    <row r="36" spans="1:8" s="2" customFormat="1" x14ac:dyDescent="0.2">
      <c r="A36" s="23">
        <v>21</v>
      </c>
      <c r="B36" s="29" t="s">
        <v>35</v>
      </c>
      <c r="C36" s="35">
        <v>422</v>
      </c>
      <c r="D36" s="35"/>
      <c r="E36" s="36">
        <v>23693</v>
      </c>
      <c r="F36" s="35">
        <v>432</v>
      </c>
      <c r="G36" s="27">
        <v>11384</v>
      </c>
      <c r="H36" s="27">
        <f t="shared" si="0"/>
        <v>35077</v>
      </c>
    </row>
    <row r="37" spans="1:8" s="2" customFormat="1" x14ac:dyDescent="0.2">
      <c r="A37" s="23">
        <v>22</v>
      </c>
      <c r="B37" s="37" t="s">
        <v>36</v>
      </c>
      <c r="C37" s="30"/>
      <c r="D37" s="31">
        <v>444</v>
      </c>
      <c r="E37" s="27">
        <v>74517</v>
      </c>
      <c r="F37" s="30"/>
      <c r="G37" s="27">
        <v>34633</v>
      </c>
      <c r="H37" s="27">
        <f t="shared" si="0"/>
        <v>109150</v>
      </c>
    </row>
    <row r="38" spans="1:8" s="2" customFormat="1" ht="25.5" x14ac:dyDescent="0.2">
      <c r="A38" s="23">
        <v>23</v>
      </c>
      <c r="B38" s="29" t="s">
        <v>37</v>
      </c>
      <c r="C38" s="30">
        <v>179</v>
      </c>
      <c r="D38" s="31"/>
      <c r="E38" s="27">
        <v>5383</v>
      </c>
      <c r="F38" s="30">
        <v>176</v>
      </c>
      <c r="G38" s="27">
        <v>1359</v>
      </c>
      <c r="H38" s="27">
        <f t="shared" si="0"/>
        <v>6742</v>
      </c>
    </row>
    <row r="39" spans="1:8" s="2" customFormat="1" x14ac:dyDescent="0.2">
      <c r="A39" s="38">
        <v>24</v>
      </c>
      <c r="B39" s="39" t="s">
        <v>38</v>
      </c>
      <c r="C39" s="40"/>
      <c r="D39" s="41"/>
      <c r="E39" s="42">
        <v>15592</v>
      </c>
      <c r="F39" s="40">
        <v>395</v>
      </c>
      <c r="G39" s="42">
        <v>11550</v>
      </c>
      <c r="H39" s="109">
        <f t="shared" si="0"/>
        <v>27142</v>
      </c>
    </row>
    <row r="40" spans="1:8" s="2" customFormat="1" ht="12" x14ac:dyDescent="0.2">
      <c r="A40" s="43"/>
    </row>
    <row r="41" spans="1:8" s="2" customFormat="1" ht="12" x14ac:dyDescent="0.2">
      <c r="A41" s="43"/>
    </row>
    <row r="42" spans="1:8" s="2" customFormat="1" ht="12" x14ac:dyDescent="0.2">
      <c r="A42" s="43"/>
    </row>
    <row r="43" spans="1:8" s="2" customFormat="1" ht="12" x14ac:dyDescent="0.2">
      <c r="A43" s="43"/>
    </row>
    <row r="44" spans="1:8" s="2" customFormat="1" ht="12" x14ac:dyDescent="0.2">
      <c r="A44" s="43"/>
    </row>
    <row r="45" spans="1:8" s="2" customFormat="1" ht="12" x14ac:dyDescent="0.2">
      <c r="A45" s="43"/>
    </row>
    <row r="46" spans="1:8" s="2" customFormat="1" x14ac:dyDescent="0.2">
      <c r="A46" s="43"/>
      <c r="B46" s="44"/>
      <c r="C46" s="1"/>
      <c r="D46" s="1"/>
      <c r="E46" s="45"/>
    </row>
    <row r="47" spans="1:8" s="2" customFormat="1" x14ac:dyDescent="0.2">
      <c r="A47" s="43"/>
      <c r="B47" s="46"/>
      <c r="C47" s="47"/>
      <c r="D47" s="47"/>
      <c r="E47" s="45"/>
    </row>
    <row r="48" spans="1:8" s="2" customFormat="1" x14ac:dyDescent="0.2">
      <c r="A48" s="43"/>
      <c r="B48" s="46"/>
      <c r="C48" s="1"/>
      <c r="D48" s="1"/>
      <c r="E48" s="45"/>
    </row>
    <row r="49" spans="1:5" s="2" customFormat="1" x14ac:dyDescent="0.2">
      <c r="A49" s="43"/>
      <c r="B49" s="46"/>
      <c r="C49" s="1"/>
      <c r="D49" s="1"/>
      <c r="E49" s="45"/>
    </row>
    <row r="50" spans="1:5" s="2" customFormat="1" ht="12" x14ac:dyDescent="0.2">
      <c r="E50" s="1"/>
    </row>
    <row r="51" spans="1:5" s="2" customFormat="1" ht="12" x14ac:dyDescent="0.2">
      <c r="E51" s="1"/>
    </row>
    <row r="52" spans="1:5" s="2" customFormat="1" ht="12" x14ac:dyDescent="0.2">
      <c r="E52" s="1"/>
    </row>
    <row r="53" spans="1:5" s="2" customFormat="1" ht="12" x14ac:dyDescent="0.2">
      <c r="E53" s="1"/>
    </row>
    <row r="54" spans="1:5" s="2" customFormat="1" ht="12" x14ac:dyDescent="0.2">
      <c r="E54" s="1"/>
    </row>
    <row r="55" spans="1:5" s="2" customFormat="1" ht="12" x14ac:dyDescent="0.2">
      <c r="E55" s="1"/>
    </row>
    <row r="56" spans="1:5" s="2" customFormat="1" ht="12" x14ac:dyDescent="0.2">
      <c r="E56" s="1"/>
    </row>
    <row r="57" spans="1:5" s="2" customFormat="1" ht="12" x14ac:dyDescent="0.2">
      <c r="E57" s="1"/>
    </row>
    <row r="58" spans="1:5" s="2" customFormat="1" ht="12" x14ac:dyDescent="0.2">
      <c r="E58" s="1"/>
    </row>
    <row r="59" spans="1:5" s="2" customFormat="1" ht="12" x14ac:dyDescent="0.2">
      <c r="E59" s="1"/>
    </row>
    <row r="60" spans="1:5" s="2" customFormat="1" ht="12" x14ac:dyDescent="0.2">
      <c r="E60" s="1"/>
    </row>
    <row r="61" spans="1:5" s="2" customFormat="1" ht="12" x14ac:dyDescent="0.2">
      <c r="E61" s="1"/>
    </row>
    <row r="62" spans="1:5" s="2" customFormat="1" ht="12" x14ac:dyDescent="0.2">
      <c r="E62" s="1"/>
    </row>
    <row r="63" spans="1:5" s="2" customFormat="1" ht="12" x14ac:dyDescent="0.2">
      <c r="E63" s="1"/>
    </row>
    <row r="64" spans="1:5" s="2" customFormat="1" ht="12" x14ac:dyDescent="0.2">
      <c r="E64" s="1"/>
    </row>
    <row r="65" spans="5:5" s="2" customFormat="1" ht="12" x14ac:dyDescent="0.2">
      <c r="E65" s="1"/>
    </row>
    <row r="66" spans="5:5" s="2" customFormat="1" ht="12" x14ac:dyDescent="0.2">
      <c r="E66" s="1"/>
    </row>
    <row r="67" spans="5:5" s="2" customFormat="1" ht="12" x14ac:dyDescent="0.2">
      <c r="E67" s="1"/>
    </row>
    <row r="68" spans="5:5" s="2" customFormat="1" ht="12" x14ac:dyDescent="0.2">
      <c r="E68" s="1"/>
    </row>
    <row r="69" spans="5:5" s="2" customFormat="1" ht="12" x14ac:dyDescent="0.2">
      <c r="E69" s="1"/>
    </row>
    <row r="70" spans="5:5" s="2" customFormat="1" ht="12" x14ac:dyDescent="0.2">
      <c r="E70" s="1"/>
    </row>
    <row r="71" spans="5:5" s="2" customFormat="1" ht="12" x14ac:dyDescent="0.2">
      <c r="E71" s="1"/>
    </row>
    <row r="72" spans="5:5" s="2" customFormat="1" ht="12" x14ac:dyDescent="0.2">
      <c r="E72" s="1"/>
    </row>
    <row r="73" spans="5:5" s="2" customFormat="1" ht="12" x14ac:dyDescent="0.2">
      <c r="E73" s="1"/>
    </row>
    <row r="74" spans="5:5" s="2" customFormat="1" ht="12" x14ac:dyDescent="0.2">
      <c r="E74" s="1"/>
    </row>
    <row r="75" spans="5:5" s="2" customFormat="1" ht="12" x14ac:dyDescent="0.2">
      <c r="E75" s="1"/>
    </row>
    <row r="76" spans="5:5" s="2" customFormat="1" ht="12" x14ac:dyDescent="0.2">
      <c r="E76" s="1"/>
    </row>
    <row r="77" spans="5:5" s="2" customFormat="1" ht="12" x14ac:dyDescent="0.2">
      <c r="E77" s="1"/>
    </row>
    <row r="78" spans="5:5" s="2" customFormat="1" ht="12" x14ac:dyDescent="0.2">
      <c r="E78" s="1"/>
    </row>
    <row r="79" spans="5:5" s="2" customFormat="1" ht="12" x14ac:dyDescent="0.2">
      <c r="E79" s="1"/>
    </row>
    <row r="80" spans="5:5" s="2" customFormat="1" ht="12" x14ac:dyDescent="0.2">
      <c r="E80" s="1"/>
    </row>
    <row r="81" spans="5:5" s="2" customFormat="1" ht="12" x14ac:dyDescent="0.2">
      <c r="E81" s="1"/>
    </row>
    <row r="82" spans="5:5" s="2" customFormat="1" ht="12" x14ac:dyDescent="0.2">
      <c r="E82" s="1"/>
    </row>
    <row r="83" spans="5:5" s="2" customFormat="1" ht="12" x14ac:dyDescent="0.2">
      <c r="E83" s="1"/>
    </row>
    <row r="84" spans="5:5" s="2" customFormat="1" ht="12" x14ac:dyDescent="0.2">
      <c r="E84" s="1"/>
    </row>
    <row r="85" spans="5:5" s="2" customFormat="1" ht="12" x14ac:dyDescent="0.2">
      <c r="E85" s="1"/>
    </row>
    <row r="86" spans="5:5" s="2" customFormat="1" ht="12" x14ac:dyDescent="0.2">
      <c r="E86" s="1"/>
    </row>
    <row r="87" spans="5:5" s="2" customFormat="1" ht="12" x14ac:dyDescent="0.2">
      <c r="E87" s="1"/>
    </row>
    <row r="88" spans="5:5" s="2" customFormat="1" ht="12" x14ac:dyDescent="0.2">
      <c r="E88" s="1"/>
    </row>
    <row r="89" spans="5:5" s="2" customFormat="1" ht="12" x14ac:dyDescent="0.2">
      <c r="E89" s="1"/>
    </row>
    <row r="90" spans="5:5" s="2" customFormat="1" ht="12" x14ac:dyDescent="0.2">
      <c r="E90" s="1"/>
    </row>
    <row r="91" spans="5:5" s="2" customFormat="1" ht="12" x14ac:dyDescent="0.2">
      <c r="E91" s="1"/>
    </row>
    <row r="92" spans="5:5" s="2" customFormat="1" ht="12" x14ac:dyDescent="0.2">
      <c r="E92" s="1"/>
    </row>
    <row r="93" spans="5:5" s="2" customFormat="1" ht="12" x14ac:dyDescent="0.2">
      <c r="E93" s="1"/>
    </row>
    <row r="94" spans="5:5" s="2" customFormat="1" ht="12" x14ac:dyDescent="0.2">
      <c r="E94" s="1"/>
    </row>
    <row r="95" spans="5:5" s="2" customFormat="1" ht="12" x14ac:dyDescent="0.2">
      <c r="E95" s="1"/>
    </row>
    <row r="96" spans="5:5" s="2" customFormat="1" ht="12" x14ac:dyDescent="0.2">
      <c r="E96" s="1"/>
    </row>
    <row r="97" spans="5:5" s="2" customFormat="1" ht="12" x14ac:dyDescent="0.2">
      <c r="E97" s="1"/>
    </row>
    <row r="98" spans="5:5" s="2" customFormat="1" ht="12" x14ac:dyDescent="0.2">
      <c r="E98" s="1"/>
    </row>
    <row r="99" spans="5:5" s="2" customFormat="1" ht="12" x14ac:dyDescent="0.2">
      <c r="E99" s="1"/>
    </row>
    <row r="100" spans="5:5" s="2" customFormat="1" ht="12" x14ac:dyDescent="0.2">
      <c r="E100" s="1"/>
    </row>
    <row r="101" spans="5:5" s="2" customFormat="1" ht="12" x14ac:dyDescent="0.2">
      <c r="E101" s="1"/>
    </row>
    <row r="102" spans="5:5" s="2" customFormat="1" ht="12" x14ac:dyDescent="0.2">
      <c r="E102" s="1"/>
    </row>
    <row r="103" spans="5:5" s="2" customFormat="1" ht="12" x14ac:dyDescent="0.2">
      <c r="E103" s="1"/>
    </row>
    <row r="104" spans="5:5" s="2" customFormat="1" ht="12" x14ac:dyDescent="0.2">
      <c r="E104" s="1"/>
    </row>
    <row r="105" spans="5:5" s="2" customFormat="1" ht="12" x14ac:dyDescent="0.2">
      <c r="E105" s="1"/>
    </row>
    <row r="106" spans="5:5" s="2" customFormat="1" ht="12" x14ac:dyDescent="0.2">
      <c r="E106" s="1"/>
    </row>
    <row r="107" spans="5:5" s="2" customFormat="1" ht="12" x14ac:dyDescent="0.2">
      <c r="E107" s="1"/>
    </row>
    <row r="108" spans="5:5" s="2" customFormat="1" ht="12" x14ac:dyDescent="0.2">
      <c r="E108" s="1"/>
    </row>
    <row r="109" spans="5:5" s="2" customFormat="1" ht="12" x14ac:dyDescent="0.2">
      <c r="E109" s="1"/>
    </row>
    <row r="110" spans="5:5" s="2" customFormat="1" ht="12" x14ac:dyDescent="0.2">
      <c r="E110" s="1"/>
    </row>
    <row r="111" spans="5:5" s="2" customFormat="1" ht="12" x14ac:dyDescent="0.2">
      <c r="E111" s="1"/>
    </row>
    <row r="112" spans="5:5" s="2" customFormat="1" ht="12" x14ac:dyDescent="0.2">
      <c r="E112" s="1"/>
    </row>
    <row r="113" spans="5:5" s="2" customFormat="1" ht="12" x14ac:dyDescent="0.2">
      <c r="E113" s="1"/>
    </row>
    <row r="114" spans="5:5" s="2" customFormat="1" ht="12" x14ac:dyDescent="0.2">
      <c r="E114" s="1"/>
    </row>
    <row r="115" spans="5:5" s="2" customFormat="1" ht="12" x14ac:dyDescent="0.2">
      <c r="E115" s="1"/>
    </row>
    <row r="116" spans="5:5" s="2" customFormat="1" ht="12" x14ac:dyDescent="0.2">
      <c r="E116" s="1"/>
    </row>
    <row r="117" spans="5:5" s="2" customFormat="1" ht="12" x14ac:dyDescent="0.2">
      <c r="E117" s="1"/>
    </row>
    <row r="118" spans="5:5" s="2" customFormat="1" ht="12" x14ac:dyDescent="0.2">
      <c r="E118" s="1"/>
    </row>
    <row r="119" spans="5:5" s="2" customFormat="1" ht="12" x14ac:dyDescent="0.2">
      <c r="E119" s="1"/>
    </row>
    <row r="120" spans="5:5" s="2" customFormat="1" ht="12" x14ac:dyDescent="0.2">
      <c r="E120" s="1"/>
    </row>
    <row r="121" spans="5:5" s="2" customFormat="1" ht="12" x14ac:dyDescent="0.2">
      <c r="E121" s="1"/>
    </row>
    <row r="122" spans="5:5" s="2" customFormat="1" ht="12" x14ac:dyDescent="0.2">
      <c r="E122" s="1"/>
    </row>
    <row r="123" spans="5:5" s="2" customFormat="1" ht="12" x14ac:dyDescent="0.2">
      <c r="E123" s="1"/>
    </row>
    <row r="124" spans="5:5" s="2" customFormat="1" ht="12" x14ac:dyDescent="0.2">
      <c r="E124" s="1"/>
    </row>
    <row r="125" spans="5:5" s="2" customFormat="1" ht="12" x14ac:dyDescent="0.2">
      <c r="E125" s="1"/>
    </row>
    <row r="126" spans="5:5" s="2" customFormat="1" ht="12" x14ac:dyDescent="0.2">
      <c r="E126" s="1"/>
    </row>
    <row r="127" spans="5:5" s="2" customFormat="1" ht="12" x14ac:dyDescent="0.2">
      <c r="E127" s="1"/>
    </row>
    <row r="128" spans="5:5" s="2" customFormat="1" ht="12" x14ac:dyDescent="0.2">
      <c r="E128" s="1"/>
    </row>
  </sheetData>
  <mergeCells count="5">
    <mergeCell ref="A10:A13"/>
    <mergeCell ref="B10:B13"/>
    <mergeCell ref="A6:H6"/>
    <mergeCell ref="A7:H7"/>
    <mergeCell ref="A8:H8"/>
  </mergeCells>
  <pageMargins left="1.1023622047244095" right="0.11811023622047245" top="0.74803149606299213" bottom="0.74803149606299213" header="0.31496062992125984" footer="0.31496062992125984"/>
  <pageSetup paperSize="9" scale="5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7"/>
  <sheetViews>
    <sheetView workbookViewId="0">
      <selection activeCell="J24" sqref="J24"/>
    </sheetView>
  </sheetViews>
  <sheetFormatPr defaultRowHeight="15" x14ac:dyDescent="0.25"/>
  <cols>
    <col min="1" max="1" width="10.140625" customWidth="1"/>
    <col min="2" max="2" width="31.28515625" customWidth="1"/>
    <col min="3" max="3" width="14.7109375" customWidth="1"/>
    <col min="4" max="4" width="15.7109375" style="48" customWidth="1"/>
    <col min="5" max="5" width="14.7109375" style="49" customWidth="1"/>
    <col min="6" max="6" width="14.28515625" style="49" customWidth="1"/>
    <col min="7" max="7" width="15.7109375" customWidth="1"/>
    <col min="9" max="9" width="11" bestFit="1" customWidth="1"/>
    <col min="10" max="10" width="10.42578125" customWidth="1"/>
    <col min="11" max="11" width="12.5703125" customWidth="1"/>
    <col min="253" max="253" width="7.140625" customWidth="1"/>
    <col min="254" max="254" width="33" customWidth="1"/>
    <col min="255" max="255" width="13.140625" customWidth="1"/>
    <col min="256" max="256" width="16.28515625" customWidth="1"/>
    <col min="257" max="260" width="0" hidden="1" customWidth="1"/>
    <col min="261" max="261" width="13.7109375" customWidth="1"/>
    <col min="263" max="263" width="11" customWidth="1"/>
    <col min="509" max="509" width="7.140625" customWidth="1"/>
    <col min="510" max="510" width="33" customWidth="1"/>
    <col min="511" max="511" width="13.140625" customWidth="1"/>
    <col min="512" max="512" width="16.28515625" customWidth="1"/>
    <col min="513" max="516" width="0" hidden="1" customWidth="1"/>
    <col min="517" max="517" width="13.7109375" customWidth="1"/>
    <col min="519" max="519" width="11" customWidth="1"/>
    <col min="765" max="765" width="7.140625" customWidth="1"/>
    <col min="766" max="766" width="33" customWidth="1"/>
    <col min="767" max="767" width="13.140625" customWidth="1"/>
    <col min="768" max="768" width="16.28515625" customWidth="1"/>
    <col min="769" max="772" width="0" hidden="1" customWidth="1"/>
    <col min="773" max="773" width="13.7109375" customWidth="1"/>
    <col min="775" max="775" width="11" customWidth="1"/>
    <col min="1021" max="1021" width="7.140625" customWidth="1"/>
    <col min="1022" max="1022" width="33" customWidth="1"/>
    <col min="1023" max="1023" width="13.140625" customWidth="1"/>
    <col min="1024" max="1024" width="16.28515625" customWidth="1"/>
    <col min="1025" max="1028" width="0" hidden="1" customWidth="1"/>
    <col min="1029" max="1029" width="13.7109375" customWidth="1"/>
    <col min="1031" max="1031" width="11" customWidth="1"/>
    <col min="1277" max="1277" width="7.140625" customWidth="1"/>
    <col min="1278" max="1278" width="33" customWidth="1"/>
    <col min="1279" max="1279" width="13.140625" customWidth="1"/>
    <col min="1280" max="1280" width="16.28515625" customWidth="1"/>
    <col min="1281" max="1284" width="0" hidden="1" customWidth="1"/>
    <col min="1285" max="1285" width="13.7109375" customWidth="1"/>
    <col min="1287" max="1287" width="11" customWidth="1"/>
    <col min="1533" max="1533" width="7.140625" customWidth="1"/>
    <col min="1534" max="1534" width="33" customWidth="1"/>
    <col min="1535" max="1535" width="13.140625" customWidth="1"/>
    <col min="1536" max="1536" width="16.28515625" customWidth="1"/>
    <col min="1537" max="1540" width="0" hidden="1" customWidth="1"/>
    <col min="1541" max="1541" width="13.7109375" customWidth="1"/>
    <col min="1543" max="1543" width="11" customWidth="1"/>
    <col min="1789" max="1789" width="7.140625" customWidth="1"/>
    <col min="1790" max="1790" width="33" customWidth="1"/>
    <col min="1791" max="1791" width="13.140625" customWidth="1"/>
    <col min="1792" max="1792" width="16.28515625" customWidth="1"/>
    <col min="1793" max="1796" width="0" hidden="1" customWidth="1"/>
    <col min="1797" max="1797" width="13.7109375" customWidth="1"/>
    <col min="1799" max="1799" width="11" customWidth="1"/>
    <col min="2045" max="2045" width="7.140625" customWidth="1"/>
    <col min="2046" max="2046" width="33" customWidth="1"/>
    <col min="2047" max="2047" width="13.140625" customWidth="1"/>
    <col min="2048" max="2048" width="16.28515625" customWidth="1"/>
    <col min="2049" max="2052" width="0" hidden="1" customWidth="1"/>
    <col min="2053" max="2053" width="13.7109375" customWidth="1"/>
    <col min="2055" max="2055" width="11" customWidth="1"/>
    <col min="2301" max="2301" width="7.140625" customWidth="1"/>
    <col min="2302" max="2302" width="33" customWidth="1"/>
    <col min="2303" max="2303" width="13.140625" customWidth="1"/>
    <col min="2304" max="2304" width="16.28515625" customWidth="1"/>
    <col min="2305" max="2308" width="0" hidden="1" customWidth="1"/>
    <col min="2309" max="2309" width="13.7109375" customWidth="1"/>
    <col min="2311" max="2311" width="11" customWidth="1"/>
    <col min="2557" max="2557" width="7.140625" customWidth="1"/>
    <col min="2558" max="2558" width="33" customWidth="1"/>
    <col min="2559" max="2559" width="13.140625" customWidth="1"/>
    <col min="2560" max="2560" width="16.28515625" customWidth="1"/>
    <col min="2561" max="2564" width="0" hidden="1" customWidth="1"/>
    <col min="2565" max="2565" width="13.7109375" customWidth="1"/>
    <col min="2567" max="2567" width="11" customWidth="1"/>
    <col min="2813" max="2813" width="7.140625" customWidth="1"/>
    <col min="2814" max="2814" width="33" customWidth="1"/>
    <col min="2815" max="2815" width="13.140625" customWidth="1"/>
    <col min="2816" max="2816" width="16.28515625" customWidth="1"/>
    <col min="2817" max="2820" width="0" hidden="1" customWidth="1"/>
    <col min="2821" max="2821" width="13.7109375" customWidth="1"/>
    <col min="2823" max="2823" width="11" customWidth="1"/>
    <col min="3069" max="3069" width="7.140625" customWidth="1"/>
    <col min="3070" max="3070" width="33" customWidth="1"/>
    <col min="3071" max="3071" width="13.140625" customWidth="1"/>
    <col min="3072" max="3072" width="16.28515625" customWidth="1"/>
    <col min="3073" max="3076" width="0" hidden="1" customWidth="1"/>
    <col min="3077" max="3077" width="13.7109375" customWidth="1"/>
    <col min="3079" max="3079" width="11" customWidth="1"/>
    <col min="3325" max="3325" width="7.140625" customWidth="1"/>
    <col min="3326" max="3326" width="33" customWidth="1"/>
    <col min="3327" max="3327" width="13.140625" customWidth="1"/>
    <col min="3328" max="3328" width="16.28515625" customWidth="1"/>
    <col min="3329" max="3332" width="0" hidden="1" customWidth="1"/>
    <col min="3333" max="3333" width="13.7109375" customWidth="1"/>
    <col min="3335" max="3335" width="11" customWidth="1"/>
    <col min="3581" max="3581" width="7.140625" customWidth="1"/>
    <col min="3582" max="3582" width="33" customWidth="1"/>
    <col min="3583" max="3583" width="13.140625" customWidth="1"/>
    <col min="3584" max="3584" width="16.28515625" customWidth="1"/>
    <col min="3585" max="3588" width="0" hidden="1" customWidth="1"/>
    <col min="3589" max="3589" width="13.7109375" customWidth="1"/>
    <col min="3591" max="3591" width="11" customWidth="1"/>
    <col min="3837" max="3837" width="7.140625" customWidth="1"/>
    <col min="3838" max="3838" width="33" customWidth="1"/>
    <col min="3839" max="3839" width="13.140625" customWidth="1"/>
    <col min="3840" max="3840" width="16.28515625" customWidth="1"/>
    <col min="3841" max="3844" width="0" hidden="1" customWidth="1"/>
    <col min="3845" max="3845" width="13.7109375" customWidth="1"/>
    <col min="3847" max="3847" width="11" customWidth="1"/>
    <col min="4093" max="4093" width="7.140625" customWidth="1"/>
    <col min="4094" max="4094" width="33" customWidth="1"/>
    <col min="4095" max="4095" width="13.140625" customWidth="1"/>
    <col min="4096" max="4096" width="16.28515625" customWidth="1"/>
    <col min="4097" max="4100" width="0" hidden="1" customWidth="1"/>
    <col min="4101" max="4101" width="13.7109375" customWidth="1"/>
    <col min="4103" max="4103" width="11" customWidth="1"/>
    <col min="4349" max="4349" width="7.140625" customWidth="1"/>
    <col min="4350" max="4350" width="33" customWidth="1"/>
    <col min="4351" max="4351" width="13.140625" customWidth="1"/>
    <col min="4352" max="4352" width="16.28515625" customWidth="1"/>
    <col min="4353" max="4356" width="0" hidden="1" customWidth="1"/>
    <col min="4357" max="4357" width="13.7109375" customWidth="1"/>
    <col min="4359" max="4359" width="11" customWidth="1"/>
    <col min="4605" max="4605" width="7.140625" customWidth="1"/>
    <col min="4606" max="4606" width="33" customWidth="1"/>
    <col min="4607" max="4607" width="13.140625" customWidth="1"/>
    <col min="4608" max="4608" width="16.28515625" customWidth="1"/>
    <col min="4609" max="4612" width="0" hidden="1" customWidth="1"/>
    <col min="4613" max="4613" width="13.7109375" customWidth="1"/>
    <col min="4615" max="4615" width="11" customWidth="1"/>
    <col min="4861" max="4861" width="7.140625" customWidth="1"/>
    <col min="4862" max="4862" width="33" customWidth="1"/>
    <col min="4863" max="4863" width="13.140625" customWidth="1"/>
    <col min="4864" max="4864" width="16.28515625" customWidth="1"/>
    <col min="4865" max="4868" width="0" hidden="1" customWidth="1"/>
    <col min="4869" max="4869" width="13.7109375" customWidth="1"/>
    <col min="4871" max="4871" width="11" customWidth="1"/>
    <col min="5117" max="5117" width="7.140625" customWidth="1"/>
    <col min="5118" max="5118" width="33" customWidth="1"/>
    <col min="5119" max="5119" width="13.140625" customWidth="1"/>
    <col min="5120" max="5120" width="16.28515625" customWidth="1"/>
    <col min="5121" max="5124" width="0" hidden="1" customWidth="1"/>
    <col min="5125" max="5125" width="13.7109375" customWidth="1"/>
    <col min="5127" max="5127" width="11" customWidth="1"/>
    <col min="5373" max="5373" width="7.140625" customWidth="1"/>
    <col min="5374" max="5374" width="33" customWidth="1"/>
    <col min="5375" max="5375" width="13.140625" customWidth="1"/>
    <col min="5376" max="5376" width="16.28515625" customWidth="1"/>
    <col min="5377" max="5380" width="0" hidden="1" customWidth="1"/>
    <col min="5381" max="5381" width="13.7109375" customWidth="1"/>
    <col min="5383" max="5383" width="11" customWidth="1"/>
    <col min="5629" max="5629" width="7.140625" customWidth="1"/>
    <col min="5630" max="5630" width="33" customWidth="1"/>
    <col min="5631" max="5631" width="13.140625" customWidth="1"/>
    <col min="5632" max="5632" width="16.28515625" customWidth="1"/>
    <col min="5633" max="5636" width="0" hidden="1" customWidth="1"/>
    <col min="5637" max="5637" width="13.7109375" customWidth="1"/>
    <col min="5639" max="5639" width="11" customWidth="1"/>
    <col min="5885" max="5885" width="7.140625" customWidth="1"/>
    <col min="5886" max="5886" width="33" customWidth="1"/>
    <col min="5887" max="5887" width="13.140625" customWidth="1"/>
    <col min="5888" max="5888" width="16.28515625" customWidth="1"/>
    <col min="5889" max="5892" width="0" hidden="1" customWidth="1"/>
    <col min="5893" max="5893" width="13.7109375" customWidth="1"/>
    <col min="5895" max="5895" width="11" customWidth="1"/>
    <col min="6141" max="6141" width="7.140625" customWidth="1"/>
    <col min="6142" max="6142" width="33" customWidth="1"/>
    <col min="6143" max="6143" width="13.140625" customWidth="1"/>
    <col min="6144" max="6144" width="16.28515625" customWidth="1"/>
    <col min="6145" max="6148" width="0" hidden="1" customWidth="1"/>
    <col min="6149" max="6149" width="13.7109375" customWidth="1"/>
    <col min="6151" max="6151" width="11" customWidth="1"/>
    <col min="6397" max="6397" width="7.140625" customWidth="1"/>
    <col min="6398" max="6398" width="33" customWidth="1"/>
    <col min="6399" max="6399" width="13.140625" customWidth="1"/>
    <col min="6400" max="6400" width="16.28515625" customWidth="1"/>
    <col min="6401" max="6404" width="0" hidden="1" customWidth="1"/>
    <col min="6405" max="6405" width="13.7109375" customWidth="1"/>
    <col min="6407" max="6407" width="11" customWidth="1"/>
    <col min="6653" max="6653" width="7.140625" customWidth="1"/>
    <col min="6654" max="6654" width="33" customWidth="1"/>
    <col min="6655" max="6655" width="13.140625" customWidth="1"/>
    <col min="6656" max="6656" width="16.28515625" customWidth="1"/>
    <col min="6657" max="6660" width="0" hidden="1" customWidth="1"/>
    <col min="6661" max="6661" width="13.7109375" customWidth="1"/>
    <col min="6663" max="6663" width="11" customWidth="1"/>
    <col min="6909" max="6909" width="7.140625" customWidth="1"/>
    <col min="6910" max="6910" width="33" customWidth="1"/>
    <col min="6911" max="6911" width="13.140625" customWidth="1"/>
    <col min="6912" max="6912" width="16.28515625" customWidth="1"/>
    <col min="6913" max="6916" width="0" hidden="1" customWidth="1"/>
    <col min="6917" max="6917" width="13.7109375" customWidth="1"/>
    <col min="6919" max="6919" width="11" customWidth="1"/>
    <col min="7165" max="7165" width="7.140625" customWidth="1"/>
    <col min="7166" max="7166" width="33" customWidth="1"/>
    <col min="7167" max="7167" width="13.140625" customWidth="1"/>
    <col min="7168" max="7168" width="16.28515625" customWidth="1"/>
    <col min="7169" max="7172" width="0" hidden="1" customWidth="1"/>
    <col min="7173" max="7173" width="13.7109375" customWidth="1"/>
    <col min="7175" max="7175" width="11" customWidth="1"/>
    <col min="7421" max="7421" width="7.140625" customWidth="1"/>
    <col min="7422" max="7422" width="33" customWidth="1"/>
    <col min="7423" max="7423" width="13.140625" customWidth="1"/>
    <col min="7424" max="7424" width="16.28515625" customWidth="1"/>
    <col min="7425" max="7428" width="0" hidden="1" customWidth="1"/>
    <col min="7429" max="7429" width="13.7109375" customWidth="1"/>
    <col min="7431" max="7431" width="11" customWidth="1"/>
    <col min="7677" max="7677" width="7.140625" customWidth="1"/>
    <col min="7678" max="7678" width="33" customWidth="1"/>
    <col min="7679" max="7679" width="13.140625" customWidth="1"/>
    <col min="7680" max="7680" width="16.28515625" customWidth="1"/>
    <col min="7681" max="7684" width="0" hidden="1" customWidth="1"/>
    <col min="7685" max="7685" width="13.7109375" customWidth="1"/>
    <col min="7687" max="7687" width="11" customWidth="1"/>
    <col min="7933" max="7933" width="7.140625" customWidth="1"/>
    <col min="7934" max="7934" width="33" customWidth="1"/>
    <col min="7935" max="7935" width="13.140625" customWidth="1"/>
    <col min="7936" max="7936" width="16.28515625" customWidth="1"/>
    <col min="7937" max="7940" width="0" hidden="1" customWidth="1"/>
    <col min="7941" max="7941" width="13.7109375" customWidth="1"/>
    <col min="7943" max="7943" width="11" customWidth="1"/>
    <col min="8189" max="8189" width="7.140625" customWidth="1"/>
    <col min="8190" max="8190" width="33" customWidth="1"/>
    <col min="8191" max="8191" width="13.140625" customWidth="1"/>
    <col min="8192" max="8192" width="16.28515625" customWidth="1"/>
    <col min="8193" max="8196" width="0" hidden="1" customWidth="1"/>
    <col min="8197" max="8197" width="13.7109375" customWidth="1"/>
    <col min="8199" max="8199" width="11" customWidth="1"/>
    <col min="8445" max="8445" width="7.140625" customWidth="1"/>
    <col min="8446" max="8446" width="33" customWidth="1"/>
    <col min="8447" max="8447" width="13.140625" customWidth="1"/>
    <col min="8448" max="8448" width="16.28515625" customWidth="1"/>
    <col min="8449" max="8452" width="0" hidden="1" customWidth="1"/>
    <col min="8453" max="8453" width="13.7109375" customWidth="1"/>
    <col min="8455" max="8455" width="11" customWidth="1"/>
    <col min="8701" max="8701" width="7.140625" customWidth="1"/>
    <col min="8702" max="8702" width="33" customWidth="1"/>
    <col min="8703" max="8703" width="13.140625" customWidth="1"/>
    <col min="8704" max="8704" width="16.28515625" customWidth="1"/>
    <col min="8705" max="8708" width="0" hidden="1" customWidth="1"/>
    <col min="8709" max="8709" width="13.7109375" customWidth="1"/>
    <col min="8711" max="8711" width="11" customWidth="1"/>
    <col min="8957" max="8957" width="7.140625" customWidth="1"/>
    <col min="8958" max="8958" width="33" customWidth="1"/>
    <col min="8959" max="8959" width="13.140625" customWidth="1"/>
    <col min="8960" max="8960" width="16.28515625" customWidth="1"/>
    <col min="8961" max="8964" width="0" hidden="1" customWidth="1"/>
    <col min="8965" max="8965" width="13.7109375" customWidth="1"/>
    <col min="8967" max="8967" width="11" customWidth="1"/>
    <col min="9213" max="9213" width="7.140625" customWidth="1"/>
    <col min="9214" max="9214" width="33" customWidth="1"/>
    <col min="9215" max="9215" width="13.140625" customWidth="1"/>
    <col min="9216" max="9216" width="16.28515625" customWidth="1"/>
    <col min="9217" max="9220" width="0" hidden="1" customWidth="1"/>
    <col min="9221" max="9221" width="13.7109375" customWidth="1"/>
    <col min="9223" max="9223" width="11" customWidth="1"/>
    <col min="9469" max="9469" width="7.140625" customWidth="1"/>
    <col min="9470" max="9470" width="33" customWidth="1"/>
    <col min="9471" max="9471" width="13.140625" customWidth="1"/>
    <col min="9472" max="9472" width="16.28515625" customWidth="1"/>
    <col min="9473" max="9476" width="0" hidden="1" customWidth="1"/>
    <col min="9477" max="9477" width="13.7109375" customWidth="1"/>
    <col min="9479" max="9479" width="11" customWidth="1"/>
    <col min="9725" max="9725" width="7.140625" customWidth="1"/>
    <col min="9726" max="9726" width="33" customWidth="1"/>
    <col min="9727" max="9727" width="13.140625" customWidth="1"/>
    <col min="9728" max="9728" width="16.28515625" customWidth="1"/>
    <col min="9729" max="9732" width="0" hidden="1" customWidth="1"/>
    <col min="9733" max="9733" width="13.7109375" customWidth="1"/>
    <col min="9735" max="9735" width="11" customWidth="1"/>
    <col min="9981" max="9981" width="7.140625" customWidth="1"/>
    <col min="9982" max="9982" width="33" customWidth="1"/>
    <col min="9983" max="9983" width="13.140625" customWidth="1"/>
    <col min="9984" max="9984" width="16.28515625" customWidth="1"/>
    <col min="9985" max="9988" width="0" hidden="1" customWidth="1"/>
    <col min="9989" max="9989" width="13.7109375" customWidth="1"/>
    <col min="9991" max="9991" width="11" customWidth="1"/>
    <col min="10237" max="10237" width="7.140625" customWidth="1"/>
    <col min="10238" max="10238" width="33" customWidth="1"/>
    <col min="10239" max="10239" width="13.140625" customWidth="1"/>
    <col min="10240" max="10240" width="16.28515625" customWidth="1"/>
    <col min="10241" max="10244" width="0" hidden="1" customWidth="1"/>
    <col min="10245" max="10245" width="13.7109375" customWidth="1"/>
    <col min="10247" max="10247" width="11" customWidth="1"/>
    <col min="10493" max="10493" width="7.140625" customWidth="1"/>
    <col min="10494" max="10494" width="33" customWidth="1"/>
    <col min="10495" max="10495" width="13.140625" customWidth="1"/>
    <col min="10496" max="10496" width="16.28515625" customWidth="1"/>
    <col min="10497" max="10500" width="0" hidden="1" customWidth="1"/>
    <col min="10501" max="10501" width="13.7109375" customWidth="1"/>
    <col min="10503" max="10503" width="11" customWidth="1"/>
    <col min="10749" max="10749" width="7.140625" customWidth="1"/>
    <col min="10750" max="10750" width="33" customWidth="1"/>
    <col min="10751" max="10751" width="13.140625" customWidth="1"/>
    <col min="10752" max="10752" width="16.28515625" customWidth="1"/>
    <col min="10753" max="10756" width="0" hidden="1" customWidth="1"/>
    <col min="10757" max="10757" width="13.7109375" customWidth="1"/>
    <col min="10759" max="10759" width="11" customWidth="1"/>
    <col min="11005" max="11005" width="7.140625" customWidth="1"/>
    <col min="11006" max="11006" width="33" customWidth="1"/>
    <col min="11007" max="11007" width="13.140625" customWidth="1"/>
    <col min="11008" max="11008" width="16.28515625" customWidth="1"/>
    <col min="11009" max="11012" width="0" hidden="1" customWidth="1"/>
    <col min="11013" max="11013" width="13.7109375" customWidth="1"/>
    <col min="11015" max="11015" width="11" customWidth="1"/>
    <col min="11261" max="11261" width="7.140625" customWidth="1"/>
    <col min="11262" max="11262" width="33" customWidth="1"/>
    <col min="11263" max="11263" width="13.140625" customWidth="1"/>
    <col min="11264" max="11264" width="16.28515625" customWidth="1"/>
    <col min="11265" max="11268" width="0" hidden="1" customWidth="1"/>
    <col min="11269" max="11269" width="13.7109375" customWidth="1"/>
    <col min="11271" max="11271" width="11" customWidth="1"/>
    <col min="11517" max="11517" width="7.140625" customWidth="1"/>
    <col min="11518" max="11518" width="33" customWidth="1"/>
    <col min="11519" max="11519" width="13.140625" customWidth="1"/>
    <col min="11520" max="11520" width="16.28515625" customWidth="1"/>
    <col min="11521" max="11524" width="0" hidden="1" customWidth="1"/>
    <col min="11525" max="11525" width="13.7109375" customWidth="1"/>
    <col min="11527" max="11527" width="11" customWidth="1"/>
    <col min="11773" max="11773" width="7.140625" customWidth="1"/>
    <col min="11774" max="11774" width="33" customWidth="1"/>
    <col min="11775" max="11775" width="13.140625" customWidth="1"/>
    <col min="11776" max="11776" width="16.28515625" customWidth="1"/>
    <col min="11777" max="11780" width="0" hidden="1" customWidth="1"/>
    <col min="11781" max="11781" width="13.7109375" customWidth="1"/>
    <col min="11783" max="11783" width="11" customWidth="1"/>
    <col min="12029" max="12029" width="7.140625" customWidth="1"/>
    <col min="12030" max="12030" width="33" customWidth="1"/>
    <col min="12031" max="12031" width="13.140625" customWidth="1"/>
    <col min="12032" max="12032" width="16.28515625" customWidth="1"/>
    <col min="12033" max="12036" width="0" hidden="1" customWidth="1"/>
    <col min="12037" max="12037" width="13.7109375" customWidth="1"/>
    <col min="12039" max="12039" width="11" customWidth="1"/>
    <col min="12285" max="12285" width="7.140625" customWidth="1"/>
    <col min="12286" max="12286" width="33" customWidth="1"/>
    <col min="12287" max="12287" width="13.140625" customWidth="1"/>
    <col min="12288" max="12288" width="16.28515625" customWidth="1"/>
    <col min="12289" max="12292" width="0" hidden="1" customWidth="1"/>
    <col min="12293" max="12293" width="13.7109375" customWidth="1"/>
    <col min="12295" max="12295" width="11" customWidth="1"/>
    <col min="12541" max="12541" width="7.140625" customWidth="1"/>
    <col min="12542" max="12542" width="33" customWidth="1"/>
    <col min="12543" max="12543" width="13.140625" customWidth="1"/>
    <col min="12544" max="12544" width="16.28515625" customWidth="1"/>
    <col min="12545" max="12548" width="0" hidden="1" customWidth="1"/>
    <col min="12549" max="12549" width="13.7109375" customWidth="1"/>
    <col min="12551" max="12551" width="11" customWidth="1"/>
    <col min="12797" max="12797" width="7.140625" customWidth="1"/>
    <col min="12798" max="12798" width="33" customWidth="1"/>
    <col min="12799" max="12799" width="13.140625" customWidth="1"/>
    <col min="12800" max="12800" width="16.28515625" customWidth="1"/>
    <col min="12801" max="12804" width="0" hidden="1" customWidth="1"/>
    <col min="12805" max="12805" width="13.7109375" customWidth="1"/>
    <col min="12807" max="12807" width="11" customWidth="1"/>
    <col min="13053" max="13053" width="7.140625" customWidth="1"/>
    <col min="13054" max="13054" width="33" customWidth="1"/>
    <col min="13055" max="13055" width="13.140625" customWidth="1"/>
    <col min="13056" max="13056" width="16.28515625" customWidth="1"/>
    <col min="13057" max="13060" width="0" hidden="1" customWidth="1"/>
    <col min="13061" max="13061" width="13.7109375" customWidth="1"/>
    <col min="13063" max="13063" width="11" customWidth="1"/>
    <col min="13309" max="13309" width="7.140625" customWidth="1"/>
    <col min="13310" max="13310" width="33" customWidth="1"/>
    <col min="13311" max="13311" width="13.140625" customWidth="1"/>
    <col min="13312" max="13312" width="16.28515625" customWidth="1"/>
    <col min="13313" max="13316" width="0" hidden="1" customWidth="1"/>
    <col min="13317" max="13317" width="13.7109375" customWidth="1"/>
    <col min="13319" max="13319" width="11" customWidth="1"/>
    <col min="13565" max="13565" width="7.140625" customWidth="1"/>
    <col min="13566" max="13566" width="33" customWidth="1"/>
    <col min="13567" max="13567" width="13.140625" customWidth="1"/>
    <col min="13568" max="13568" width="16.28515625" customWidth="1"/>
    <col min="13569" max="13572" width="0" hidden="1" customWidth="1"/>
    <col min="13573" max="13573" width="13.7109375" customWidth="1"/>
    <col min="13575" max="13575" width="11" customWidth="1"/>
    <col min="13821" max="13821" width="7.140625" customWidth="1"/>
    <col min="13822" max="13822" width="33" customWidth="1"/>
    <col min="13823" max="13823" width="13.140625" customWidth="1"/>
    <col min="13824" max="13824" width="16.28515625" customWidth="1"/>
    <col min="13825" max="13828" width="0" hidden="1" customWidth="1"/>
    <col min="13829" max="13829" width="13.7109375" customWidth="1"/>
    <col min="13831" max="13831" width="11" customWidth="1"/>
    <col min="14077" max="14077" width="7.140625" customWidth="1"/>
    <col min="14078" max="14078" width="33" customWidth="1"/>
    <col min="14079" max="14079" width="13.140625" customWidth="1"/>
    <col min="14080" max="14080" width="16.28515625" customWidth="1"/>
    <col min="14081" max="14084" width="0" hidden="1" customWidth="1"/>
    <col min="14085" max="14085" width="13.7109375" customWidth="1"/>
    <col min="14087" max="14087" width="11" customWidth="1"/>
    <col min="14333" max="14333" width="7.140625" customWidth="1"/>
    <col min="14334" max="14334" width="33" customWidth="1"/>
    <col min="14335" max="14335" width="13.140625" customWidth="1"/>
    <col min="14336" max="14336" width="16.28515625" customWidth="1"/>
    <col min="14337" max="14340" width="0" hidden="1" customWidth="1"/>
    <col min="14341" max="14341" width="13.7109375" customWidth="1"/>
    <col min="14343" max="14343" width="11" customWidth="1"/>
    <col min="14589" max="14589" width="7.140625" customWidth="1"/>
    <col min="14590" max="14590" width="33" customWidth="1"/>
    <col min="14591" max="14591" width="13.140625" customWidth="1"/>
    <col min="14592" max="14592" width="16.28515625" customWidth="1"/>
    <col min="14593" max="14596" width="0" hidden="1" customWidth="1"/>
    <col min="14597" max="14597" width="13.7109375" customWidth="1"/>
    <col min="14599" max="14599" width="11" customWidth="1"/>
    <col min="14845" max="14845" width="7.140625" customWidth="1"/>
    <col min="14846" max="14846" width="33" customWidth="1"/>
    <col min="14847" max="14847" width="13.140625" customWidth="1"/>
    <col min="14848" max="14848" width="16.28515625" customWidth="1"/>
    <col min="14849" max="14852" width="0" hidden="1" customWidth="1"/>
    <col min="14853" max="14853" width="13.7109375" customWidth="1"/>
    <col min="14855" max="14855" width="11" customWidth="1"/>
    <col min="15101" max="15101" width="7.140625" customWidth="1"/>
    <col min="15102" max="15102" width="33" customWidth="1"/>
    <col min="15103" max="15103" width="13.140625" customWidth="1"/>
    <col min="15104" max="15104" width="16.28515625" customWidth="1"/>
    <col min="15105" max="15108" width="0" hidden="1" customWidth="1"/>
    <col min="15109" max="15109" width="13.7109375" customWidth="1"/>
    <col min="15111" max="15111" width="11" customWidth="1"/>
    <col min="15357" max="15357" width="7.140625" customWidth="1"/>
    <col min="15358" max="15358" width="33" customWidth="1"/>
    <col min="15359" max="15359" width="13.140625" customWidth="1"/>
    <col min="15360" max="15360" width="16.28515625" customWidth="1"/>
    <col min="15361" max="15364" width="0" hidden="1" customWidth="1"/>
    <col min="15365" max="15365" width="13.7109375" customWidth="1"/>
    <col min="15367" max="15367" width="11" customWidth="1"/>
    <col min="15613" max="15613" width="7.140625" customWidth="1"/>
    <col min="15614" max="15614" width="33" customWidth="1"/>
    <col min="15615" max="15615" width="13.140625" customWidth="1"/>
    <col min="15616" max="15616" width="16.28515625" customWidth="1"/>
    <col min="15617" max="15620" width="0" hidden="1" customWidth="1"/>
    <col min="15621" max="15621" width="13.7109375" customWidth="1"/>
    <col min="15623" max="15623" width="11" customWidth="1"/>
    <col min="15869" max="15869" width="7.140625" customWidth="1"/>
    <col min="15870" max="15870" width="33" customWidth="1"/>
    <col min="15871" max="15871" width="13.140625" customWidth="1"/>
    <col min="15872" max="15872" width="16.28515625" customWidth="1"/>
    <col min="15873" max="15876" width="0" hidden="1" customWidth="1"/>
    <col min="15877" max="15877" width="13.7109375" customWidth="1"/>
    <col min="15879" max="15879" width="11" customWidth="1"/>
    <col min="16125" max="16125" width="7.140625" customWidth="1"/>
    <col min="16126" max="16126" width="33" customWidth="1"/>
    <col min="16127" max="16127" width="13.140625" customWidth="1"/>
    <col min="16128" max="16128" width="16.28515625" customWidth="1"/>
    <col min="16129" max="16132" width="0" hidden="1" customWidth="1"/>
    <col min="16133" max="16133" width="13.7109375" customWidth="1"/>
    <col min="16135" max="16135" width="11" customWidth="1"/>
  </cols>
  <sheetData>
    <row r="1" spans="1:10" x14ac:dyDescent="0.25">
      <c r="C1" s="5"/>
      <c r="F1" s="5" t="s">
        <v>39</v>
      </c>
      <c r="I1" s="7"/>
    </row>
    <row r="2" spans="1:10" x14ac:dyDescent="0.25">
      <c r="C2" s="5"/>
      <c r="F2" s="5" t="s">
        <v>366</v>
      </c>
      <c r="I2" s="7"/>
    </row>
    <row r="3" spans="1:10" x14ac:dyDescent="0.25">
      <c r="C3" s="5"/>
      <c r="F3" s="5" t="s">
        <v>364</v>
      </c>
      <c r="I3" s="7"/>
    </row>
    <row r="4" spans="1:10" x14ac:dyDescent="0.25">
      <c r="F4" s="5" t="s">
        <v>365</v>
      </c>
    </row>
    <row r="5" spans="1:10" x14ac:dyDescent="0.25">
      <c r="F5" s="5"/>
    </row>
    <row r="6" spans="1:10" s="2" customFormat="1" x14ac:dyDescent="0.25">
      <c r="A6" s="8"/>
      <c r="B6" s="304" t="s">
        <v>90</v>
      </c>
      <c r="C6" s="304"/>
      <c r="D6" s="304"/>
      <c r="E6" s="304"/>
      <c r="F6" s="304"/>
      <c r="G6" s="111"/>
    </row>
    <row r="7" spans="1:10" s="2" customFormat="1" x14ac:dyDescent="0.25">
      <c r="A7" s="110"/>
      <c r="B7" s="304" t="s">
        <v>91</v>
      </c>
      <c r="C7" s="304"/>
      <c r="D7" s="304"/>
      <c r="E7" s="304"/>
      <c r="F7" s="304"/>
    </row>
    <row r="8" spans="1:10" s="2" customFormat="1" x14ac:dyDescent="0.25">
      <c r="A8" s="8"/>
      <c r="B8" s="304" t="s">
        <v>92</v>
      </c>
      <c r="C8" s="304"/>
      <c r="D8" s="304"/>
      <c r="E8" s="304"/>
      <c r="F8" s="304"/>
    </row>
    <row r="9" spans="1:10" s="50" customFormat="1" ht="12" x14ac:dyDescent="0.2">
      <c r="E9" s="2"/>
    </row>
    <row r="10" spans="1:10" s="52" customFormat="1" ht="12" customHeight="1" x14ac:dyDescent="0.2">
      <c r="A10" s="305" t="s">
        <v>4</v>
      </c>
      <c r="B10" s="308" t="s">
        <v>5</v>
      </c>
      <c r="C10" s="11"/>
      <c r="D10" s="51" t="s">
        <v>6</v>
      </c>
      <c r="E10" s="11"/>
      <c r="F10" s="106" t="s">
        <v>6</v>
      </c>
      <c r="G10" s="12" t="s">
        <v>6</v>
      </c>
    </row>
    <row r="11" spans="1:10" s="52" customFormat="1" ht="12.75" x14ac:dyDescent="0.2">
      <c r="A11" s="306"/>
      <c r="B11" s="309"/>
      <c r="C11" s="14" t="s">
        <v>7</v>
      </c>
      <c r="D11" s="53" t="s">
        <v>40</v>
      </c>
      <c r="E11" s="14" t="s">
        <v>7</v>
      </c>
      <c r="F11" s="107" t="s">
        <v>40</v>
      </c>
      <c r="G11" s="15" t="s">
        <v>40</v>
      </c>
    </row>
    <row r="12" spans="1:10" s="52" customFormat="1" ht="12.75" x14ac:dyDescent="0.2">
      <c r="A12" s="306"/>
      <c r="B12" s="309"/>
      <c r="C12" s="14" t="s">
        <v>9</v>
      </c>
      <c r="D12" s="53" t="s">
        <v>10</v>
      </c>
      <c r="E12" s="14" t="s">
        <v>9</v>
      </c>
      <c r="F12" s="107" t="s">
        <v>88</v>
      </c>
      <c r="G12" s="15" t="s">
        <v>89</v>
      </c>
    </row>
    <row r="13" spans="1:10" s="52" customFormat="1" ht="12.75" x14ac:dyDescent="0.2">
      <c r="A13" s="307"/>
      <c r="B13" s="310"/>
      <c r="C13" s="17" t="s">
        <v>11</v>
      </c>
      <c r="D13" s="54" t="s">
        <v>13</v>
      </c>
      <c r="E13" s="17" t="s">
        <v>86</v>
      </c>
      <c r="F13" s="108" t="s">
        <v>13</v>
      </c>
      <c r="G13" s="18" t="s">
        <v>13</v>
      </c>
    </row>
    <row r="14" spans="1:10" s="52" customFormat="1" ht="12.75" x14ac:dyDescent="0.2">
      <c r="A14" s="20">
        <v>1</v>
      </c>
      <c r="B14" s="20">
        <v>2</v>
      </c>
      <c r="C14" s="55">
        <v>5</v>
      </c>
      <c r="D14" s="20">
        <v>4</v>
      </c>
      <c r="E14" s="55">
        <v>5</v>
      </c>
      <c r="F14" s="20">
        <v>6</v>
      </c>
      <c r="G14" s="55" t="s">
        <v>96</v>
      </c>
    </row>
    <row r="15" spans="1:10" s="50" customFormat="1" ht="12.75" x14ac:dyDescent="0.2">
      <c r="A15" s="79" t="s">
        <v>14</v>
      </c>
      <c r="B15" s="56"/>
      <c r="C15" s="57">
        <v>5956</v>
      </c>
      <c r="D15" s="57">
        <v>5919986</v>
      </c>
      <c r="E15" s="57">
        <f>SUM(E16:E35)</f>
        <v>5934</v>
      </c>
      <c r="F15" s="57">
        <f>SUM(F16:F35)</f>
        <v>3080620</v>
      </c>
      <c r="G15" s="57">
        <f>SUM(G16:G35)</f>
        <v>9000606</v>
      </c>
      <c r="I15" s="52"/>
      <c r="J15" s="52"/>
    </row>
    <row r="16" spans="1:10" s="50" customFormat="1" ht="12.75" x14ac:dyDescent="0.2">
      <c r="A16" s="23">
        <v>1</v>
      </c>
      <c r="B16" s="24" t="s">
        <v>15</v>
      </c>
      <c r="C16" s="58">
        <v>555</v>
      </c>
      <c r="D16" s="59">
        <v>418096</v>
      </c>
      <c r="E16" s="58">
        <v>542</v>
      </c>
      <c r="F16" s="59">
        <v>213280</v>
      </c>
      <c r="G16" s="59">
        <f>D16+F16</f>
        <v>631376</v>
      </c>
      <c r="I16" s="52"/>
      <c r="J16" s="52"/>
    </row>
    <row r="17" spans="1:10" s="50" customFormat="1" ht="12.75" x14ac:dyDescent="0.2">
      <c r="A17" s="23">
        <v>2</v>
      </c>
      <c r="B17" s="28" t="s">
        <v>16</v>
      </c>
      <c r="C17" s="60">
        <v>648</v>
      </c>
      <c r="D17" s="61">
        <v>478216</v>
      </c>
      <c r="E17" s="60">
        <v>629</v>
      </c>
      <c r="F17" s="61">
        <v>243065</v>
      </c>
      <c r="G17" s="61">
        <f t="shared" ref="G17:G35" si="0">D17+F17</f>
        <v>721281</v>
      </c>
      <c r="I17" s="52"/>
      <c r="J17" s="52"/>
    </row>
    <row r="18" spans="1:10" s="50" customFormat="1" ht="12.75" x14ac:dyDescent="0.2">
      <c r="A18" s="23">
        <v>3</v>
      </c>
      <c r="B18" s="29" t="s">
        <v>17</v>
      </c>
      <c r="C18" s="112">
        <v>15</v>
      </c>
      <c r="D18" s="61">
        <v>28274</v>
      </c>
      <c r="E18" s="62">
        <v>12</v>
      </c>
      <c r="F18" s="61">
        <v>11156</v>
      </c>
      <c r="G18" s="61">
        <f t="shared" si="0"/>
        <v>39430</v>
      </c>
      <c r="I18" s="52"/>
      <c r="J18" s="52"/>
    </row>
    <row r="19" spans="1:10" s="50" customFormat="1" ht="12.75" x14ac:dyDescent="0.2">
      <c r="A19" s="23">
        <v>4</v>
      </c>
      <c r="B19" s="29" t="s">
        <v>18</v>
      </c>
      <c r="C19" s="112">
        <v>99</v>
      </c>
      <c r="D19" s="61">
        <v>118322</v>
      </c>
      <c r="E19" s="62">
        <v>88</v>
      </c>
      <c r="F19" s="61">
        <f>55116-220</f>
        <v>54896</v>
      </c>
      <c r="G19" s="61">
        <f t="shared" si="0"/>
        <v>173218</v>
      </c>
      <c r="I19" s="52"/>
      <c r="J19" s="52"/>
    </row>
    <row r="20" spans="1:10" s="50" customFormat="1" ht="12.75" x14ac:dyDescent="0.2">
      <c r="A20" s="23">
        <v>5</v>
      </c>
      <c r="B20" s="29" t="s">
        <v>19</v>
      </c>
      <c r="C20" s="113">
        <v>73</v>
      </c>
      <c r="D20" s="61">
        <v>109992</v>
      </c>
      <c r="E20" s="63">
        <v>74</v>
      </c>
      <c r="F20" s="61">
        <f>51868-372</f>
        <v>51496</v>
      </c>
      <c r="G20" s="61">
        <f t="shared" si="0"/>
        <v>161488</v>
      </c>
      <c r="I20" s="52"/>
      <c r="J20" s="52"/>
    </row>
    <row r="21" spans="1:10" s="50" customFormat="1" ht="12.75" x14ac:dyDescent="0.2">
      <c r="A21" s="23">
        <v>6</v>
      </c>
      <c r="B21" s="29" t="s">
        <v>20</v>
      </c>
      <c r="C21" s="113">
        <v>105</v>
      </c>
      <c r="D21" s="61">
        <v>152842</v>
      </c>
      <c r="E21" s="63">
        <v>108</v>
      </c>
      <c r="F21" s="61">
        <f>79740-891</f>
        <v>78849</v>
      </c>
      <c r="G21" s="61">
        <f t="shared" si="0"/>
        <v>231691</v>
      </c>
      <c r="I21" s="52"/>
      <c r="J21" s="52"/>
    </row>
    <row r="22" spans="1:10" s="50" customFormat="1" ht="12.75" x14ac:dyDescent="0.2">
      <c r="A22" s="23">
        <v>7</v>
      </c>
      <c r="B22" s="29" t="s">
        <v>21</v>
      </c>
      <c r="C22" s="112">
        <v>93</v>
      </c>
      <c r="D22" s="61">
        <v>96688</v>
      </c>
      <c r="E22" s="62">
        <v>90</v>
      </c>
      <c r="F22" s="61">
        <v>49812</v>
      </c>
      <c r="G22" s="61">
        <f t="shared" si="0"/>
        <v>146500</v>
      </c>
      <c r="I22" s="52"/>
      <c r="J22" s="52"/>
    </row>
    <row r="23" spans="1:10" s="50" customFormat="1" ht="14.25" customHeight="1" x14ac:dyDescent="0.2">
      <c r="A23" s="23">
        <v>8</v>
      </c>
      <c r="B23" s="29" t="s">
        <v>22</v>
      </c>
      <c r="C23" s="112">
        <v>273</v>
      </c>
      <c r="D23" s="61">
        <v>304656</v>
      </c>
      <c r="E23" s="62">
        <v>287</v>
      </c>
      <c r="F23" s="61">
        <v>169852</v>
      </c>
      <c r="G23" s="61">
        <f t="shared" si="0"/>
        <v>474508</v>
      </c>
      <c r="I23" s="52"/>
      <c r="J23" s="52"/>
    </row>
    <row r="24" spans="1:10" s="50" customFormat="1" ht="14.25" customHeight="1" x14ac:dyDescent="0.2">
      <c r="A24" s="23">
        <v>9</v>
      </c>
      <c r="B24" s="29" t="s">
        <v>23</v>
      </c>
      <c r="C24" s="112">
        <v>111</v>
      </c>
      <c r="D24" s="61">
        <v>139176</v>
      </c>
      <c r="E24" s="62">
        <v>100</v>
      </c>
      <c r="F24" s="61">
        <v>64384</v>
      </c>
      <c r="G24" s="61">
        <f t="shared" si="0"/>
        <v>203560</v>
      </c>
      <c r="I24" s="52"/>
      <c r="J24" s="52"/>
    </row>
    <row r="25" spans="1:10" s="50" customFormat="1" ht="14.25" customHeight="1" x14ac:dyDescent="0.2">
      <c r="A25" s="23">
        <v>10</v>
      </c>
      <c r="B25" s="29" t="s">
        <v>24</v>
      </c>
      <c r="C25" s="112">
        <v>85</v>
      </c>
      <c r="D25" s="61">
        <v>90465</v>
      </c>
      <c r="E25" s="62">
        <v>88</v>
      </c>
      <c r="F25" s="61">
        <v>49564</v>
      </c>
      <c r="G25" s="61">
        <f t="shared" si="0"/>
        <v>140029</v>
      </c>
      <c r="I25" s="52"/>
      <c r="J25" s="52"/>
    </row>
    <row r="26" spans="1:10" s="50" customFormat="1" ht="25.5" x14ac:dyDescent="0.2">
      <c r="A26" s="23">
        <v>11</v>
      </c>
      <c r="B26" s="29" t="s">
        <v>25</v>
      </c>
      <c r="C26" s="112">
        <v>127</v>
      </c>
      <c r="D26" s="61">
        <v>156333</v>
      </c>
      <c r="E26" s="62">
        <v>114</v>
      </c>
      <c r="F26" s="61">
        <v>74244</v>
      </c>
      <c r="G26" s="61">
        <f t="shared" si="0"/>
        <v>230577</v>
      </c>
      <c r="I26" s="52"/>
      <c r="J26" s="52"/>
    </row>
    <row r="27" spans="1:10" s="50" customFormat="1" ht="12.75" x14ac:dyDescent="0.2">
      <c r="A27" s="23">
        <v>12</v>
      </c>
      <c r="B27" s="29" t="s">
        <v>26</v>
      </c>
      <c r="C27" s="112">
        <v>194</v>
      </c>
      <c r="D27" s="61">
        <v>275159</v>
      </c>
      <c r="E27" s="62">
        <v>198</v>
      </c>
      <c r="F27" s="61">
        <v>149392</v>
      </c>
      <c r="G27" s="61">
        <f t="shared" si="0"/>
        <v>424551</v>
      </c>
      <c r="I27" s="52"/>
      <c r="J27" s="52"/>
    </row>
    <row r="28" spans="1:10" s="50" customFormat="1" ht="14.25" customHeight="1" x14ac:dyDescent="0.2">
      <c r="A28" s="23">
        <v>13</v>
      </c>
      <c r="B28" s="33" t="s">
        <v>28</v>
      </c>
      <c r="C28" s="112">
        <v>412</v>
      </c>
      <c r="D28" s="61">
        <v>338672</v>
      </c>
      <c r="E28" s="62">
        <v>454</v>
      </c>
      <c r="F28" s="61">
        <v>198108</v>
      </c>
      <c r="G28" s="61">
        <f t="shared" si="0"/>
        <v>536780</v>
      </c>
      <c r="I28" s="52"/>
      <c r="J28" s="52"/>
    </row>
    <row r="29" spans="1:10" s="50" customFormat="1" ht="12.75" customHeight="1" x14ac:dyDescent="0.2">
      <c r="A29" s="23">
        <v>14</v>
      </c>
      <c r="B29" s="33" t="s">
        <v>29</v>
      </c>
      <c r="C29" s="112">
        <v>495</v>
      </c>
      <c r="D29" s="61">
        <v>439191</v>
      </c>
      <c r="E29" s="62">
        <v>519</v>
      </c>
      <c r="F29" s="61">
        <v>246412</v>
      </c>
      <c r="G29" s="61">
        <f t="shared" si="0"/>
        <v>685603</v>
      </c>
      <c r="I29" s="52"/>
      <c r="J29" s="52"/>
    </row>
    <row r="30" spans="1:10" s="50" customFormat="1" ht="12.75" x14ac:dyDescent="0.2">
      <c r="A30" s="23">
        <v>15</v>
      </c>
      <c r="B30" s="33" t="s">
        <v>30</v>
      </c>
      <c r="C30" s="112">
        <v>820</v>
      </c>
      <c r="D30" s="61">
        <v>686555</v>
      </c>
      <c r="E30" s="62">
        <v>815</v>
      </c>
      <c r="F30" s="61">
        <v>360332</v>
      </c>
      <c r="G30" s="61">
        <f t="shared" si="0"/>
        <v>1046887</v>
      </c>
      <c r="I30" s="52"/>
      <c r="J30" s="52"/>
    </row>
    <row r="31" spans="1:10" s="50" customFormat="1" ht="12.75" x14ac:dyDescent="0.2">
      <c r="A31" s="23">
        <v>16</v>
      </c>
      <c r="B31" s="29" t="s">
        <v>31</v>
      </c>
      <c r="C31" s="112">
        <v>254</v>
      </c>
      <c r="D31" s="61">
        <v>307296</v>
      </c>
      <c r="E31" s="62">
        <v>252</v>
      </c>
      <c r="F31" s="61">
        <f>154064-29</f>
        <v>154035</v>
      </c>
      <c r="G31" s="61">
        <f t="shared" si="0"/>
        <v>461331</v>
      </c>
      <c r="I31" s="52"/>
      <c r="J31" s="52"/>
    </row>
    <row r="32" spans="1:10" s="50" customFormat="1" ht="12.75" x14ac:dyDescent="0.2">
      <c r="A32" s="23">
        <v>17</v>
      </c>
      <c r="B32" s="29" t="s">
        <v>32</v>
      </c>
      <c r="C32" s="112">
        <v>165</v>
      </c>
      <c r="D32" s="61">
        <v>201741</v>
      </c>
      <c r="E32" s="62">
        <v>155</v>
      </c>
      <c r="F32" s="61">
        <v>89908</v>
      </c>
      <c r="G32" s="61">
        <f t="shared" si="0"/>
        <v>291649</v>
      </c>
      <c r="I32" s="52"/>
      <c r="J32" s="52"/>
    </row>
    <row r="33" spans="1:10" s="50" customFormat="1" ht="12.75" x14ac:dyDescent="0.2">
      <c r="A33" s="23">
        <v>18</v>
      </c>
      <c r="B33" s="29" t="s">
        <v>33</v>
      </c>
      <c r="C33" s="112">
        <v>421</v>
      </c>
      <c r="D33" s="61">
        <v>524488</v>
      </c>
      <c r="E33" s="62">
        <v>404</v>
      </c>
      <c r="F33" s="61">
        <v>269084</v>
      </c>
      <c r="G33" s="61">
        <f t="shared" si="0"/>
        <v>793572</v>
      </c>
      <c r="I33" s="52"/>
      <c r="J33" s="52"/>
    </row>
    <row r="34" spans="1:10" s="50" customFormat="1" ht="25.5" x14ac:dyDescent="0.2">
      <c r="A34" s="23">
        <v>19</v>
      </c>
      <c r="B34" s="29" t="s">
        <v>34</v>
      </c>
      <c r="C34" s="62">
        <v>589</v>
      </c>
      <c r="D34" s="61">
        <v>612648</v>
      </c>
      <c r="E34" s="62">
        <v>573</v>
      </c>
      <c r="F34" s="61">
        <v>315179</v>
      </c>
      <c r="G34" s="61">
        <f t="shared" si="0"/>
        <v>927827</v>
      </c>
      <c r="I34" s="52"/>
      <c r="J34" s="52"/>
    </row>
    <row r="35" spans="1:10" s="50" customFormat="1" ht="12.75" x14ac:dyDescent="0.2">
      <c r="A35" s="38">
        <v>20</v>
      </c>
      <c r="B35" s="39" t="s">
        <v>35</v>
      </c>
      <c r="C35" s="64">
        <v>422</v>
      </c>
      <c r="D35" s="65">
        <v>441176</v>
      </c>
      <c r="E35" s="64">
        <v>432</v>
      </c>
      <c r="F35" s="65">
        <v>237572</v>
      </c>
      <c r="G35" s="65">
        <f t="shared" si="0"/>
        <v>678748</v>
      </c>
      <c r="I35" s="52"/>
      <c r="J35" s="52"/>
    </row>
    <row r="36" spans="1:10" s="50" customFormat="1" ht="12" x14ac:dyDescent="0.2">
      <c r="D36" s="66"/>
      <c r="E36" s="2"/>
      <c r="F36" s="2"/>
      <c r="I36" s="52"/>
      <c r="J36" s="52"/>
    </row>
    <row r="37" spans="1:10" s="50" customFormat="1" ht="12" x14ac:dyDescent="0.2">
      <c r="D37" s="66"/>
      <c r="E37" s="2"/>
      <c r="F37" s="2"/>
      <c r="I37" s="52"/>
      <c r="J37" s="52"/>
    </row>
    <row r="38" spans="1:10" s="50" customFormat="1" ht="12" x14ac:dyDescent="0.2">
      <c r="D38" s="66"/>
      <c r="E38" s="2"/>
      <c r="F38" s="2"/>
      <c r="I38" s="52"/>
      <c r="J38" s="52"/>
    </row>
    <row r="39" spans="1:10" s="50" customFormat="1" ht="12" x14ac:dyDescent="0.2">
      <c r="D39" s="66"/>
      <c r="E39" s="2"/>
      <c r="F39" s="2"/>
    </row>
    <row r="40" spans="1:10" s="50" customFormat="1" ht="12" x14ac:dyDescent="0.2">
      <c r="D40" s="66"/>
      <c r="E40" s="2"/>
      <c r="F40" s="2"/>
    </row>
    <row r="41" spans="1:10" s="50" customFormat="1" ht="12" x14ac:dyDescent="0.2">
      <c r="D41" s="66"/>
      <c r="E41" s="2"/>
      <c r="F41" s="2"/>
    </row>
    <row r="42" spans="1:10" s="50" customFormat="1" ht="12" x14ac:dyDescent="0.2">
      <c r="D42" s="66"/>
      <c r="E42" s="2"/>
      <c r="F42" s="2"/>
    </row>
    <row r="43" spans="1:10" s="50" customFormat="1" ht="12" x14ac:dyDescent="0.2">
      <c r="D43" s="66"/>
      <c r="E43" s="2"/>
      <c r="F43" s="2"/>
    </row>
    <row r="44" spans="1:10" s="50" customFormat="1" ht="12" x14ac:dyDescent="0.2">
      <c r="D44" s="66"/>
      <c r="E44" s="2"/>
      <c r="F44" s="2"/>
    </row>
    <row r="45" spans="1:10" s="50" customFormat="1" ht="12" x14ac:dyDescent="0.2">
      <c r="D45" s="66"/>
      <c r="E45" s="2"/>
      <c r="F45" s="2"/>
    </row>
    <row r="46" spans="1:10" s="50" customFormat="1" ht="12" x14ac:dyDescent="0.2">
      <c r="D46" s="66"/>
      <c r="E46" s="2"/>
      <c r="F46" s="2"/>
    </row>
    <row r="47" spans="1:10" s="50" customFormat="1" ht="12" x14ac:dyDescent="0.2">
      <c r="D47" s="66"/>
      <c r="E47" s="2"/>
      <c r="F47" s="2"/>
    </row>
    <row r="48" spans="1:10" s="50" customFormat="1" ht="12" x14ac:dyDescent="0.2">
      <c r="D48" s="66"/>
      <c r="E48" s="2"/>
      <c r="F48" s="2"/>
    </row>
    <row r="49" spans="4:6" s="50" customFormat="1" ht="12" x14ac:dyDescent="0.2">
      <c r="D49" s="66"/>
      <c r="E49" s="2"/>
      <c r="F49" s="2"/>
    </row>
    <row r="50" spans="4:6" s="50" customFormat="1" ht="12" x14ac:dyDescent="0.2">
      <c r="D50" s="66"/>
      <c r="E50" s="2"/>
      <c r="F50" s="2"/>
    </row>
    <row r="51" spans="4:6" s="50" customFormat="1" ht="12" x14ac:dyDescent="0.2">
      <c r="D51" s="66"/>
      <c r="E51" s="2"/>
      <c r="F51" s="2"/>
    </row>
    <row r="52" spans="4:6" s="50" customFormat="1" ht="12" x14ac:dyDescent="0.2">
      <c r="D52" s="66"/>
      <c r="E52" s="2"/>
      <c r="F52" s="2"/>
    </row>
    <row r="53" spans="4:6" s="50" customFormat="1" ht="12" x14ac:dyDescent="0.2">
      <c r="D53" s="66"/>
      <c r="E53" s="2"/>
      <c r="F53" s="2"/>
    </row>
    <row r="54" spans="4:6" s="50" customFormat="1" ht="12" x14ac:dyDescent="0.2">
      <c r="D54" s="66"/>
      <c r="E54" s="2"/>
      <c r="F54" s="2"/>
    </row>
    <row r="55" spans="4:6" s="50" customFormat="1" ht="12" x14ac:dyDescent="0.2">
      <c r="D55" s="66"/>
      <c r="E55" s="2"/>
      <c r="F55" s="2"/>
    </row>
    <row r="56" spans="4:6" s="50" customFormat="1" ht="12" x14ac:dyDescent="0.2">
      <c r="D56" s="66"/>
      <c r="E56" s="2"/>
      <c r="F56" s="2"/>
    </row>
    <row r="57" spans="4:6" s="50" customFormat="1" ht="12" x14ac:dyDescent="0.2">
      <c r="D57" s="66"/>
      <c r="E57" s="2"/>
      <c r="F57" s="2"/>
    </row>
    <row r="58" spans="4:6" s="50" customFormat="1" ht="12" x14ac:dyDescent="0.2">
      <c r="D58" s="66"/>
      <c r="E58" s="2"/>
      <c r="F58" s="2"/>
    </row>
    <row r="59" spans="4:6" s="50" customFormat="1" ht="12" x14ac:dyDescent="0.2">
      <c r="D59" s="66"/>
      <c r="E59" s="2"/>
      <c r="F59" s="2"/>
    </row>
    <row r="60" spans="4:6" s="50" customFormat="1" ht="12" x14ac:dyDescent="0.2">
      <c r="D60" s="66"/>
      <c r="E60" s="2"/>
      <c r="F60" s="2"/>
    </row>
    <row r="61" spans="4:6" s="50" customFormat="1" ht="12" x14ac:dyDescent="0.2">
      <c r="D61" s="66"/>
      <c r="E61" s="2"/>
      <c r="F61" s="2"/>
    </row>
    <row r="62" spans="4:6" s="50" customFormat="1" ht="12" x14ac:dyDescent="0.2">
      <c r="D62" s="66"/>
      <c r="E62" s="2"/>
      <c r="F62" s="2"/>
    </row>
    <row r="63" spans="4:6" s="50" customFormat="1" ht="12" x14ac:dyDescent="0.2">
      <c r="D63" s="66"/>
      <c r="E63" s="2"/>
      <c r="F63" s="2"/>
    </row>
    <row r="64" spans="4:6" s="50" customFormat="1" ht="12" x14ac:dyDescent="0.2">
      <c r="D64" s="66"/>
      <c r="E64" s="2"/>
      <c r="F64" s="2"/>
    </row>
    <row r="65" spans="4:6" s="50" customFormat="1" ht="12" x14ac:dyDescent="0.2">
      <c r="D65" s="66"/>
      <c r="E65" s="2"/>
      <c r="F65" s="2"/>
    </row>
    <row r="66" spans="4:6" s="50" customFormat="1" ht="12" x14ac:dyDescent="0.2">
      <c r="D66" s="66"/>
      <c r="E66" s="2"/>
      <c r="F66" s="2"/>
    </row>
    <row r="67" spans="4:6" s="50" customFormat="1" ht="12" x14ac:dyDescent="0.2">
      <c r="D67" s="66"/>
      <c r="E67" s="2"/>
      <c r="F67" s="2"/>
    </row>
    <row r="68" spans="4:6" s="50" customFormat="1" ht="12" x14ac:dyDescent="0.2">
      <c r="D68" s="66"/>
      <c r="E68" s="2"/>
      <c r="F68" s="2"/>
    </row>
    <row r="69" spans="4:6" s="50" customFormat="1" ht="12" x14ac:dyDescent="0.2">
      <c r="D69" s="66"/>
      <c r="E69" s="2"/>
      <c r="F69" s="2"/>
    </row>
    <row r="70" spans="4:6" s="50" customFormat="1" ht="12" x14ac:dyDescent="0.2">
      <c r="D70" s="66"/>
      <c r="E70" s="2"/>
      <c r="F70" s="2"/>
    </row>
    <row r="71" spans="4:6" s="50" customFormat="1" ht="12" x14ac:dyDescent="0.2">
      <c r="D71" s="66"/>
      <c r="E71" s="2"/>
      <c r="F71" s="2"/>
    </row>
    <row r="72" spans="4:6" s="50" customFormat="1" ht="12" x14ac:dyDescent="0.2">
      <c r="D72" s="66"/>
      <c r="E72" s="2"/>
      <c r="F72" s="2"/>
    </row>
    <row r="73" spans="4:6" s="50" customFormat="1" ht="12" x14ac:dyDescent="0.2">
      <c r="D73" s="66"/>
      <c r="E73" s="2"/>
      <c r="F73" s="2"/>
    </row>
    <row r="74" spans="4:6" s="50" customFormat="1" ht="12" x14ac:dyDescent="0.2">
      <c r="D74" s="66"/>
      <c r="E74" s="2"/>
      <c r="F74" s="2"/>
    </row>
    <row r="75" spans="4:6" s="50" customFormat="1" ht="12" x14ac:dyDescent="0.2">
      <c r="D75" s="66"/>
      <c r="E75" s="2"/>
      <c r="F75" s="2"/>
    </row>
    <row r="76" spans="4:6" s="50" customFormat="1" ht="12" x14ac:dyDescent="0.2">
      <c r="D76" s="66"/>
      <c r="E76" s="2"/>
      <c r="F76" s="2"/>
    </row>
    <row r="77" spans="4:6" s="50" customFormat="1" ht="12" x14ac:dyDescent="0.2">
      <c r="D77" s="66"/>
      <c r="E77" s="2"/>
      <c r="F77" s="2"/>
    </row>
    <row r="78" spans="4:6" s="50" customFormat="1" ht="12" x14ac:dyDescent="0.2">
      <c r="D78" s="66"/>
      <c r="E78" s="2"/>
      <c r="F78" s="2"/>
    </row>
    <row r="79" spans="4:6" s="50" customFormat="1" ht="12" x14ac:dyDescent="0.2">
      <c r="D79" s="66"/>
      <c r="E79" s="2"/>
      <c r="F79" s="2"/>
    </row>
    <row r="80" spans="4:6" s="50" customFormat="1" ht="12" x14ac:dyDescent="0.2">
      <c r="D80" s="66"/>
      <c r="E80" s="2"/>
      <c r="F80" s="2"/>
    </row>
    <row r="81" spans="4:6" s="50" customFormat="1" ht="12" x14ac:dyDescent="0.2">
      <c r="D81" s="66"/>
      <c r="E81" s="2"/>
      <c r="F81" s="2"/>
    </row>
    <row r="82" spans="4:6" s="50" customFormat="1" ht="12" x14ac:dyDescent="0.2">
      <c r="D82" s="66"/>
      <c r="E82" s="2"/>
      <c r="F82" s="2"/>
    </row>
    <row r="83" spans="4:6" s="50" customFormat="1" ht="12" x14ac:dyDescent="0.2">
      <c r="D83" s="66"/>
      <c r="E83" s="2"/>
      <c r="F83" s="2"/>
    </row>
    <row r="84" spans="4:6" s="50" customFormat="1" ht="12" x14ac:dyDescent="0.2">
      <c r="D84" s="66"/>
      <c r="E84" s="2"/>
      <c r="F84" s="2"/>
    </row>
    <row r="85" spans="4:6" s="50" customFormat="1" ht="12" x14ac:dyDescent="0.2">
      <c r="D85" s="66"/>
      <c r="E85" s="2"/>
      <c r="F85" s="2"/>
    </row>
    <row r="86" spans="4:6" s="50" customFormat="1" ht="12" x14ac:dyDescent="0.2">
      <c r="D86" s="66"/>
      <c r="E86" s="2"/>
      <c r="F86" s="2"/>
    </row>
    <row r="87" spans="4:6" s="50" customFormat="1" ht="12" x14ac:dyDescent="0.2">
      <c r="D87" s="66"/>
      <c r="E87" s="2"/>
      <c r="F87" s="2"/>
    </row>
    <row r="88" spans="4:6" s="50" customFormat="1" ht="12" x14ac:dyDescent="0.2">
      <c r="D88" s="66"/>
      <c r="E88" s="2"/>
      <c r="F88" s="2"/>
    </row>
    <row r="89" spans="4:6" s="50" customFormat="1" ht="12" x14ac:dyDescent="0.2">
      <c r="D89" s="66"/>
      <c r="E89" s="2"/>
      <c r="F89" s="2"/>
    </row>
    <row r="90" spans="4:6" s="50" customFormat="1" ht="12" x14ac:dyDescent="0.2">
      <c r="D90" s="66"/>
      <c r="E90" s="2"/>
      <c r="F90" s="2"/>
    </row>
    <row r="91" spans="4:6" s="50" customFormat="1" ht="12" x14ac:dyDescent="0.2">
      <c r="D91" s="66"/>
      <c r="E91" s="2"/>
      <c r="F91" s="2"/>
    </row>
    <row r="92" spans="4:6" s="50" customFormat="1" ht="12" x14ac:dyDescent="0.2">
      <c r="D92" s="66"/>
      <c r="E92" s="2"/>
      <c r="F92" s="2"/>
    </row>
    <row r="93" spans="4:6" s="50" customFormat="1" ht="12" x14ac:dyDescent="0.2">
      <c r="D93" s="66"/>
      <c r="E93" s="2"/>
      <c r="F93" s="2"/>
    </row>
    <row r="94" spans="4:6" s="50" customFormat="1" ht="12" x14ac:dyDescent="0.2">
      <c r="D94" s="66"/>
      <c r="E94" s="2"/>
      <c r="F94" s="2"/>
    </row>
    <row r="95" spans="4:6" s="50" customFormat="1" ht="12" x14ac:dyDescent="0.2">
      <c r="D95" s="66"/>
      <c r="E95" s="2"/>
      <c r="F95" s="2"/>
    </row>
    <row r="96" spans="4:6" s="50" customFormat="1" ht="12" x14ac:dyDescent="0.2">
      <c r="D96" s="66"/>
      <c r="E96" s="2"/>
      <c r="F96" s="2"/>
    </row>
    <row r="97" spans="4:6" s="50" customFormat="1" ht="12" x14ac:dyDescent="0.2">
      <c r="D97" s="66"/>
      <c r="E97" s="2"/>
      <c r="F97" s="2"/>
    </row>
    <row r="98" spans="4:6" s="50" customFormat="1" ht="12" x14ac:dyDescent="0.2">
      <c r="D98" s="66"/>
      <c r="E98" s="2"/>
      <c r="F98" s="2"/>
    </row>
    <row r="99" spans="4:6" s="50" customFormat="1" ht="12" x14ac:dyDescent="0.2">
      <c r="D99" s="66"/>
      <c r="E99" s="2"/>
      <c r="F99" s="2"/>
    </row>
    <row r="100" spans="4:6" s="50" customFormat="1" ht="12" x14ac:dyDescent="0.2">
      <c r="D100" s="66"/>
      <c r="E100" s="2"/>
      <c r="F100" s="2"/>
    </row>
    <row r="101" spans="4:6" s="50" customFormat="1" ht="12" x14ac:dyDescent="0.2">
      <c r="D101" s="66"/>
      <c r="E101" s="2"/>
      <c r="F101" s="2"/>
    </row>
    <row r="102" spans="4:6" s="50" customFormat="1" ht="12" x14ac:dyDescent="0.2">
      <c r="D102" s="66"/>
      <c r="E102" s="2"/>
      <c r="F102" s="2"/>
    </row>
    <row r="103" spans="4:6" s="50" customFormat="1" ht="12" x14ac:dyDescent="0.2">
      <c r="D103" s="66"/>
      <c r="E103" s="2"/>
      <c r="F103" s="2"/>
    </row>
    <row r="104" spans="4:6" s="50" customFormat="1" ht="12" x14ac:dyDescent="0.2">
      <c r="D104" s="66"/>
      <c r="E104" s="2"/>
      <c r="F104" s="2"/>
    </row>
    <row r="105" spans="4:6" s="50" customFormat="1" ht="12" x14ac:dyDescent="0.2">
      <c r="D105" s="66"/>
      <c r="E105" s="2"/>
      <c r="F105" s="2"/>
    </row>
    <row r="106" spans="4:6" s="50" customFormat="1" ht="12" x14ac:dyDescent="0.2">
      <c r="D106" s="66"/>
      <c r="E106" s="2"/>
      <c r="F106" s="2"/>
    </row>
    <row r="107" spans="4:6" s="50" customFormat="1" ht="12" x14ac:dyDescent="0.2">
      <c r="D107" s="66"/>
      <c r="E107" s="2"/>
      <c r="F107" s="2"/>
    </row>
    <row r="108" spans="4:6" s="50" customFormat="1" ht="12" x14ac:dyDescent="0.2">
      <c r="D108" s="66"/>
      <c r="E108" s="2"/>
      <c r="F108" s="2"/>
    </row>
    <row r="109" spans="4:6" s="50" customFormat="1" ht="12" x14ac:dyDescent="0.2">
      <c r="D109" s="66"/>
      <c r="E109" s="2"/>
      <c r="F109" s="2"/>
    </row>
    <row r="110" spans="4:6" s="50" customFormat="1" ht="12" x14ac:dyDescent="0.2">
      <c r="D110" s="66"/>
      <c r="E110" s="2"/>
      <c r="F110" s="2"/>
    </row>
    <row r="111" spans="4:6" s="50" customFormat="1" ht="12" x14ac:dyDescent="0.2">
      <c r="D111" s="66"/>
      <c r="E111" s="2"/>
      <c r="F111" s="2"/>
    </row>
    <row r="112" spans="4:6" s="50" customFormat="1" ht="12" x14ac:dyDescent="0.2">
      <c r="D112" s="66"/>
      <c r="E112" s="2"/>
      <c r="F112" s="2"/>
    </row>
    <row r="113" spans="4:6" s="50" customFormat="1" ht="12" x14ac:dyDescent="0.2">
      <c r="D113" s="66"/>
      <c r="E113" s="2"/>
      <c r="F113" s="2"/>
    </row>
    <row r="114" spans="4:6" s="50" customFormat="1" ht="12" x14ac:dyDescent="0.2">
      <c r="D114" s="66"/>
      <c r="E114" s="2"/>
      <c r="F114" s="2"/>
    </row>
    <row r="115" spans="4:6" s="50" customFormat="1" ht="12" x14ac:dyDescent="0.2">
      <c r="D115" s="66"/>
      <c r="E115" s="2"/>
      <c r="F115" s="2"/>
    </row>
    <row r="116" spans="4:6" s="50" customFormat="1" ht="12" x14ac:dyDescent="0.2">
      <c r="D116" s="66"/>
      <c r="E116" s="2"/>
      <c r="F116" s="2"/>
    </row>
    <row r="117" spans="4:6" s="50" customFormat="1" ht="12" x14ac:dyDescent="0.2">
      <c r="D117" s="66"/>
      <c r="E117" s="2"/>
      <c r="F117" s="2"/>
    </row>
    <row r="118" spans="4:6" s="50" customFormat="1" ht="12" x14ac:dyDescent="0.2">
      <c r="D118" s="66"/>
      <c r="E118" s="2"/>
      <c r="F118" s="2"/>
    </row>
    <row r="119" spans="4:6" s="50" customFormat="1" ht="12" x14ac:dyDescent="0.2">
      <c r="D119" s="66"/>
      <c r="E119" s="2"/>
      <c r="F119" s="2"/>
    </row>
    <row r="120" spans="4:6" s="50" customFormat="1" ht="12" x14ac:dyDescent="0.2">
      <c r="D120" s="66"/>
      <c r="E120" s="2"/>
      <c r="F120" s="2"/>
    </row>
    <row r="121" spans="4:6" s="50" customFormat="1" ht="12" x14ac:dyDescent="0.2">
      <c r="D121" s="66"/>
      <c r="E121" s="2"/>
      <c r="F121" s="2"/>
    </row>
    <row r="122" spans="4:6" s="50" customFormat="1" ht="12" x14ac:dyDescent="0.2">
      <c r="D122" s="66"/>
      <c r="E122" s="2"/>
      <c r="F122" s="2"/>
    </row>
    <row r="123" spans="4:6" s="50" customFormat="1" ht="12" x14ac:dyDescent="0.2">
      <c r="D123" s="66"/>
      <c r="E123" s="2"/>
      <c r="F123" s="2"/>
    </row>
    <row r="124" spans="4:6" s="50" customFormat="1" ht="12" x14ac:dyDescent="0.2">
      <c r="D124" s="66"/>
      <c r="E124" s="2"/>
      <c r="F124" s="2"/>
    </row>
    <row r="125" spans="4:6" s="50" customFormat="1" ht="12" x14ac:dyDescent="0.2">
      <c r="D125" s="66"/>
      <c r="E125" s="2"/>
      <c r="F125" s="2"/>
    </row>
    <row r="126" spans="4:6" s="50" customFormat="1" ht="12" x14ac:dyDescent="0.2">
      <c r="D126" s="66"/>
      <c r="E126" s="2"/>
      <c r="F126" s="2"/>
    </row>
    <row r="127" spans="4:6" s="50" customFormat="1" ht="12" x14ac:dyDescent="0.2">
      <c r="D127" s="66"/>
      <c r="E127" s="2"/>
      <c r="F127" s="2"/>
    </row>
  </sheetData>
  <mergeCells count="5">
    <mergeCell ref="A10:A13"/>
    <mergeCell ref="B10:B13"/>
    <mergeCell ref="B6:F6"/>
    <mergeCell ref="B7:F7"/>
    <mergeCell ref="B8:F8"/>
  </mergeCells>
  <pageMargins left="1.1023622047244095" right="0" top="0.74803149606299213" bottom="0.74803149606299213" header="0.31496062992125984" footer="0.31496062992125984"/>
  <pageSetup paperSize="9" scale="5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4"/>
  <sheetViews>
    <sheetView workbookViewId="0">
      <selection activeCell="O18" sqref="O18"/>
    </sheetView>
  </sheetViews>
  <sheetFormatPr defaultRowHeight="12.75" x14ac:dyDescent="0.2"/>
  <cols>
    <col min="1" max="1" width="6.28515625" style="4" customWidth="1"/>
    <col min="2" max="2" width="4.140625" style="4" bestFit="1" customWidth="1"/>
    <col min="3" max="3" width="34" style="4" customWidth="1"/>
    <col min="4" max="5" width="12.7109375" style="6" customWidth="1"/>
    <col min="6" max="6" width="12.7109375" style="4" customWidth="1"/>
    <col min="7" max="7" width="11.7109375" style="4" customWidth="1"/>
    <col min="8" max="8" width="12" style="4" customWidth="1"/>
    <col min="9" max="12" width="12.7109375" style="4" customWidth="1"/>
    <col min="13" max="13" width="13.5703125" style="4" customWidth="1"/>
    <col min="14" max="251" width="9.140625" style="4"/>
    <col min="252" max="252" width="3.85546875" style="4" bestFit="1" customWidth="1"/>
    <col min="253" max="253" width="4.140625" style="4" bestFit="1" customWidth="1"/>
    <col min="254" max="254" width="52.7109375" style="4" customWidth="1"/>
    <col min="255" max="256" width="13.85546875" style="4" customWidth="1"/>
    <col min="257" max="261" width="0" style="4" hidden="1" customWidth="1"/>
    <col min="262" max="262" width="16" style="4" customWidth="1"/>
    <col min="263" max="263" width="13.7109375" style="4" customWidth="1"/>
    <col min="264" max="264" width="13" style="4" customWidth="1"/>
    <col min="265" max="507" width="9.140625" style="4"/>
    <col min="508" max="508" width="3.85546875" style="4" bestFit="1" customWidth="1"/>
    <col min="509" max="509" width="4.140625" style="4" bestFit="1" customWidth="1"/>
    <col min="510" max="510" width="52.7109375" style="4" customWidth="1"/>
    <col min="511" max="512" width="13.85546875" style="4" customWidth="1"/>
    <col min="513" max="517" width="0" style="4" hidden="1" customWidth="1"/>
    <col min="518" max="518" width="16" style="4" customWidth="1"/>
    <col min="519" max="519" width="13.7109375" style="4" customWidth="1"/>
    <col min="520" max="520" width="13" style="4" customWidth="1"/>
    <col min="521" max="763" width="9.140625" style="4"/>
    <col min="764" max="764" width="3.85546875" style="4" bestFit="1" customWidth="1"/>
    <col min="765" max="765" width="4.140625" style="4" bestFit="1" customWidth="1"/>
    <col min="766" max="766" width="52.7109375" style="4" customWidth="1"/>
    <col min="767" max="768" width="13.85546875" style="4" customWidth="1"/>
    <col min="769" max="773" width="0" style="4" hidden="1" customWidth="1"/>
    <col min="774" max="774" width="16" style="4" customWidth="1"/>
    <col min="775" max="775" width="13.7109375" style="4" customWidth="1"/>
    <col min="776" max="776" width="13" style="4" customWidth="1"/>
    <col min="777" max="1019" width="9.140625" style="4"/>
    <col min="1020" max="1020" width="3.85546875" style="4" bestFit="1" customWidth="1"/>
    <col min="1021" max="1021" width="4.140625" style="4" bestFit="1" customWidth="1"/>
    <col min="1022" max="1022" width="52.7109375" style="4" customWidth="1"/>
    <col min="1023" max="1024" width="13.85546875" style="4" customWidth="1"/>
    <col min="1025" max="1029" width="0" style="4" hidden="1" customWidth="1"/>
    <col min="1030" max="1030" width="16" style="4" customWidth="1"/>
    <col min="1031" max="1031" width="13.7109375" style="4" customWidth="1"/>
    <col min="1032" max="1032" width="13" style="4" customWidth="1"/>
    <col min="1033" max="1275" width="9.140625" style="4"/>
    <col min="1276" max="1276" width="3.85546875" style="4" bestFit="1" customWidth="1"/>
    <col min="1277" max="1277" width="4.140625" style="4" bestFit="1" customWidth="1"/>
    <col min="1278" max="1278" width="52.7109375" style="4" customWidth="1"/>
    <col min="1279" max="1280" width="13.85546875" style="4" customWidth="1"/>
    <col min="1281" max="1285" width="0" style="4" hidden="1" customWidth="1"/>
    <col min="1286" max="1286" width="16" style="4" customWidth="1"/>
    <col min="1287" max="1287" width="13.7109375" style="4" customWidth="1"/>
    <col min="1288" max="1288" width="13" style="4" customWidth="1"/>
    <col min="1289" max="1531" width="9.140625" style="4"/>
    <col min="1532" max="1532" width="3.85546875" style="4" bestFit="1" customWidth="1"/>
    <col min="1533" max="1533" width="4.140625" style="4" bestFit="1" customWidth="1"/>
    <col min="1534" max="1534" width="52.7109375" style="4" customWidth="1"/>
    <col min="1535" max="1536" width="13.85546875" style="4" customWidth="1"/>
    <col min="1537" max="1541" width="0" style="4" hidden="1" customWidth="1"/>
    <col min="1542" max="1542" width="16" style="4" customWidth="1"/>
    <col min="1543" max="1543" width="13.7109375" style="4" customWidth="1"/>
    <col min="1544" max="1544" width="13" style="4" customWidth="1"/>
    <col min="1545" max="1787" width="9.140625" style="4"/>
    <col min="1788" max="1788" width="3.85546875" style="4" bestFit="1" customWidth="1"/>
    <col min="1789" max="1789" width="4.140625" style="4" bestFit="1" customWidth="1"/>
    <col min="1790" max="1790" width="52.7109375" style="4" customWidth="1"/>
    <col min="1791" max="1792" width="13.85546875" style="4" customWidth="1"/>
    <col min="1793" max="1797" width="0" style="4" hidden="1" customWidth="1"/>
    <col min="1798" max="1798" width="16" style="4" customWidth="1"/>
    <col min="1799" max="1799" width="13.7109375" style="4" customWidth="1"/>
    <col min="1800" max="1800" width="13" style="4" customWidth="1"/>
    <col min="1801" max="2043" width="9.140625" style="4"/>
    <col min="2044" max="2044" width="3.85546875" style="4" bestFit="1" customWidth="1"/>
    <col min="2045" max="2045" width="4.140625" style="4" bestFit="1" customWidth="1"/>
    <col min="2046" max="2046" width="52.7109375" style="4" customWidth="1"/>
    <col min="2047" max="2048" width="13.85546875" style="4" customWidth="1"/>
    <col min="2049" max="2053" width="0" style="4" hidden="1" customWidth="1"/>
    <col min="2054" max="2054" width="16" style="4" customWidth="1"/>
    <col min="2055" max="2055" width="13.7109375" style="4" customWidth="1"/>
    <col min="2056" max="2056" width="13" style="4" customWidth="1"/>
    <col min="2057" max="2299" width="9.140625" style="4"/>
    <col min="2300" max="2300" width="3.85546875" style="4" bestFit="1" customWidth="1"/>
    <col min="2301" max="2301" width="4.140625" style="4" bestFit="1" customWidth="1"/>
    <col min="2302" max="2302" width="52.7109375" style="4" customWidth="1"/>
    <col min="2303" max="2304" width="13.85546875" style="4" customWidth="1"/>
    <col min="2305" max="2309" width="0" style="4" hidden="1" customWidth="1"/>
    <col min="2310" max="2310" width="16" style="4" customWidth="1"/>
    <col min="2311" max="2311" width="13.7109375" style="4" customWidth="1"/>
    <col min="2312" max="2312" width="13" style="4" customWidth="1"/>
    <col min="2313" max="2555" width="9.140625" style="4"/>
    <col min="2556" max="2556" width="3.85546875" style="4" bestFit="1" customWidth="1"/>
    <col min="2557" max="2557" width="4.140625" style="4" bestFit="1" customWidth="1"/>
    <col min="2558" max="2558" width="52.7109375" style="4" customWidth="1"/>
    <col min="2559" max="2560" width="13.85546875" style="4" customWidth="1"/>
    <col min="2561" max="2565" width="0" style="4" hidden="1" customWidth="1"/>
    <col min="2566" max="2566" width="16" style="4" customWidth="1"/>
    <col min="2567" max="2567" width="13.7109375" style="4" customWidth="1"/>
    <col min="2568" max="2568" width="13" style="4" customWidth="1"/>
    <col min="2569" max="2811" width="9.140625" style="4"/>
    <col min="2812" max="2812" width="3.85546875" style="4" bestFit="1" customWidth="1"/>
    <col min="2813" max="2813" width="4.140625" style="4" bestFit="1" customWidth="1"/>
    <col min="2814" max="2814" width="52.7109375" style="4" customWidth="1"/>
    <col min="2815" max="2816" width="13.85546875" style="4" customWidth="1"/>
    <col min="2817" max="2821" width="0" style="4" hidden="1" customWidth="1"/>
    <col min="2822" max="2822" width="16" style="4" customWidth="1"/>
    <col min="2823" max="2823" width="13.7109375" style="4" customWidth="1"/>
    <col min="2824" max="2824" width="13" style="4" customWidth="1"/>
    <col min="2825" max="3067" width="9.140625" style="4"/>
    <col min="3068" max="3068" width="3.85546875" style="4" bestFit="1" customWidth="1"/>
    <col min="3069" max="3069" width="4.140625" style="4" bestFit="1" customWidth="1"/>
    <col min="3070" max="3070" width="52.7109375" style="4" customWidth="1"/>
    <col min="3071" max="3072" width="13.85546875" style="4" customWidth="1"/>
    <col min="3073" max="3077" width="0" style="4" hidden="1" customWidth="1"/>
    <col min="3078" max="3078" width="16" style="4" customWidth="1"/>
    <col min="3079" max="3079" width="13.7109375" style="4" customWidth="1"/>
    <col min="3080" max="3080" width="13" style="4" customWidth="1"/>
    <col min="3081" max="3323" width="9.140625" style="4"/>
    <col min="3324" max="3324" width="3.85546875" style="4" bestFit="1" customWidth="1"/>
    <col min="3325" max="3325" width="4.140625" style="4" bestFit="1" customWidth="1"/>
    <col min="3326" max="3326" width="52.7109375" style="4" customWidth="1"/>
    <col min="3327" max="3328" width="13.85546875" style="4" customWidth="1"/>
    <col min="3329" max="3333" width="0" style="4" hidden="1" customWidth="1"/>
    <col min="3334" max="3334" width="16" style="4" customWidth="1"/>
    <col min="3335" max="3335" width="13.7109375" style="4" customWidth="1"/>
    <col min="3336" max="3336" width="13" style="4" customWidth="1"/>
    <col min="3337" max="3579" width="9.140625" style="4"/>
    <col min="3580" max="3580" width="3.85546875" style="4" bestFit="1" customWidth="1"/>
    <col min="3581" max="3581" width="4.140625" style="4" bestFit="1" customWidth="1"/>
    <col min="3582" max="3582" width="52.7109375" style="4" customWidth="1"/>
    <col min="3583" max="3584" width="13.85546875" style="4" customWidth="1"/>
    <col min="3585" max="3589" width="0" style="4" hidden="1" customWidth="1"/>
    <col min="3590" max="3590" width="16" style="4" customWidth="1"/>
    <col min="3591" max="3591" width="13.7109375" style="4" customWidth="1"/>
    <col min="3592" max="3592" width="13" style="4" customWidth="1"/>
    <col min="3593" max="3835" width="9.140625" style="4"/>
    <col min="3836" max="3836" width="3.85546875" style="4" bestFit="1" customWidth="1"/>
    <col min="3837" max="3837" width="4.140625" style="4" bestFit="1" customWidth="1"/>
    <col min="3838" max="3838" width="52.7109375" style="4" customWidth="1"/>
    <col min="3839" max="3840" width="13.85546875" style="4" customWidth="1"/>
    <col min="3841" max="3845" width="0" style="4" hidden="1" customWidth="1"/>
    <col min="3846" max="3846" width="16" style="4" customWidth="1"/>
    <col min="3847" max="3847" width="13.7109375" style="4" customWidth="1"/>
    <col min="3848" max="3848" width="13" style="4" customWidth="1"/>
    <col min="3849" max="4091" width="9.140625" style="4"/>
    <col min="4092" max="4092" width="3.85546875" style="4" bestFit="1" customWidth="1"/>
    <col min="4093" max="4093" width="4.140625" style="4" bestFit="1" customWidth="1"/>
    <col min="4094" max="4094" width="52.7109375" style="4" customWidth="1"/>
    <col min="4095" max="4096" width="13.85546875" style="4" customWidth="1"/>
    <col min="4097" max="4101" width="0" style="4" hidden="1" customWidth="1"/>
    <col min="4102" max="4102" width="16" style="4" customWidth="1"/>
    <col min="4103" max="4103" width="13.7109375" style="4" customWidth="1"/>
    <col min="4104" max="4104" width="13" style="4" customWidth="1"/>
    <col min="4105" max="4347" width="9.140625" style="4"/>
    <col min="4348" max="4348" width="3.85546875" style="4" bestFit="1" customWidth="1"/>
    <col min="4349" max="4349" width="4.140625" style="4" bestFit="1" customWidth="1"/>
    <col min="4350" max="4350" width="52.7109375" style="4" customWidth="1"/>
    <col min="4351" max="4352" width="13.85546875" style="4" customWidth="1"/>
    <col min="4353" max="4357" width="0" style="4" hidden="1" customWidth="1"/>
    <col min="4358" max="4358" width="16" style="4" customWidth="1"/>
    <col min="4359" max="4359" width="13.7109375" style="4" customWidth="1"/>
    <col min="4360" max="4360" width="13" style="4" customWidth="1"/>
    <col min="4361" max="4603" width="9.140625" style="4"/>
    <col min="4604" max="4604" width="3.85546875" style="4" bestFit="1" customWidth="1"/>
    <col min="4605" max="4605" width="4.140625" style="4" bestFit="1" customWidth="1"/>
    <col min="4606" max="4606" width="52.7109375" style="4" customWidth="1"/>
    <col min="4607" max="4608" width="13.85546875" style="4" customWidth="1"/>
    <col min="4609" max="4613" width="0" style="4" hidden="1" customWidth="1"/>
    <col min="4614" max="4614" width="16" style="4" customWidth="1"/>
    <col min="4615" max="4615" width="13.7109375" style="4" customWidth="1"/>
    <col min="4616" max="4616" width="13" style="4" customWidth="1"/>
    <col min="4617" max="4859" width="9.140625" style="4"/>
    <col min="4860" max="4860" width="3.85546875" style="4" bestFit="1" customWidth="1"/>
    <col min="4861" max="4861" width="4.140625" style="4" bestFit="1" customWidth="1"/>
    <col min="4862" max="4862" width="52.7109375" style="4" customWidth="1"/>
    <col min="4863" max="4864" width="13.85546875" style="4" customWidth="1"/>
    <col min="4865" max="4869" width="0" style="4" hidden="1" customWidth="1"/>
    <col min="4870" max="4870" width="16" style="4" customWidth="1"/>
    <col min="4871" max="4871" width="13.7109375" style="4" customWidth="1"/>
    <col min="4872" max="4872" width="13" style="4" customWidth="1"/>
    <col min="4873" max="5115" width="9.140625" style="4"/>
    <col min="5116" max="5116" width="3.85546875" style="4" bestFit="1" customWidth="1"/>
    <col min="5117" max="5117" width="4.140625" style="4" bestFit="1" customWidth="1"/>
    <col min="5118" max="5118" width="52.7109375" style="4" customWidth="1"/>
    <col min="5119" max="5120" width="13.85546875" style="4" customWidth="1"/>
    <col min="5121" max="5125" width="0" style="4" hidden="1" customWidth="1"/>
    <col min="5126" max="5126" width="16" style="4" customWidth="1"/>
    <col min="5127" max="5127" width="13.7109375" style="4" customWidth="1"/>
    <col min="5128" max="5128" width="13" style="4" customWidth="1"/>
    <col min="5129" max="5371" width="9.140625" style="4"/>
    <col min="5372" max="5372" width="3.85546875" style="4" bestFit="1" customWidth="1"/>
    <col min="5373" max="5373" width="4.140625" style="4" bestFit="1" customWidth="1"/>
    <col min="5374" max="5374" width="52.7109375" style="4" customWidth="1"/>
    <col min="5375" max="5376" width="13.85546875" style="4" customWidth="1"/>
    <col min="5377" max="5381" width="0" style="4" hidden="1" customWidth="1"/>
    <col min="5382" max="5382" width="16" style="4" customWidth="1"/>
    <col min="5383" max="5383" width="13.7109375" style="4" customWidth="1"/>
    <col min="5384" max="5384" width="13" style="4" customWidth="1"/>
    <col min="5385" max="5627" width="9.140625" style="4"/>
    <col min="5628" max="5628" width="3.85546875" style="4" bestFit="1" customWidth="1"/>
    <col min="5629" max="5629" width="4.140625" style="4" bestFit="1" customWidth="1"/>
    <col min="5630" max="5630" width="52.7109375" style="4" customWidth="1"/>
    <col min="5631" max="5632" width="13.85546875" style="4" customWidth="1"/>
    <col min="5633" max="5637" width="0" style="4" hidden="1" customWidth="1"/>
    <col min="5638" max="5638" width="16" style="4" customWidth="1"/>
    <col min="5639" max="5639" width="13.7109375" style="4" customWidth="1"/>
    <col min="5640" max="5640" width="13" style="4" customWidth="1"/>
    <col min="5641" max="5883" width="9.140625" style="4"/>
    <col min="5884" max="5884" width="3.85546875" style="4" bestFit="1" customWidth="1"/>
    <col min="5885" max="5885" width="4.140625" style="4" bestFit="1" customWidth="1"/>
    <col min="5886" max="5886" width="52.7109375" style="4" customWidth="1"/>
    <col min="5887" max="5888" width="13.85546875" style="4" customWidth="1"/>
    <col min="5889" max="5893" width="0" style="4" hidden="1" customWidth="1"/>
    <col min="5894" max="5894" width="16" style="4" customWidth="1"/>
    <col min="5895" max="5895" width="13.7109375" style="4" customWidth="1"/>
    <col min="5896" max="5896" width="13" style="4" customWidth="1"/>
    <col min="5897" max="6139" width="9.140625" style="4"/>
    <col min="6140" max="6140" width="3.85546875" style="4" bestFit="1" customWidth="1"/>
    <col min="6141" max="6141" width="4.140625" style="4" bestFit="1" customWidth="1"/>
    <col min="6142" max="6142" width="52.7109375" style="4" customWidth="1"/>
    <col min="6143" max="6144" width="13.85546875" style="4" customWidth="1"/>
    <col min="6145" max="6149" width="0" style="4" hidden="1" customWidth="1"/>
    <col min="6150" max="6150" width="16" style="4" customWidth="1"/>
    <col min="6151" max="6151" width="13.7109375" style="4" customWidth="1"/>
    <col min="6152" max="6152" width="13" style="4" customWidth="1"/>
    <col min="6153" max="6395" width="9.140625" style="4"/>
    <col min="6396" max="6396" width="3.85546875" style="4" bestFit="1" customWidth="1"/>
    <col min="6397" max="6397" width="4.140625" style="4" bestFit="1" customWidth="1"/>
    <col min="6398" max="6398" width="52.7109375" style="4" customWidth="1"/>
    <col min="6399" max="6400" width="13.85546875" style="4" customWidth="1"/>
    <col min="6401" max="6405" width="0" style="4" hidden="1" customWidth="1"/>
    <col min="6406" max="6406" width="16" style="4" customWidth="1"/>
    <col min="6407" max="6407" width="13.7109375" style="4" customWidth="1"/>
    <col min="6408" max="6408" width="13" style="4" customWidth="1"/>
    <col min="6409" max="6651" width="9.140625" style="4"/>
    <col min="6652" max="6652" width="3.85546875" style="4" bestFit="1" customWidth="1"/>
    <col min="6653" max="6653" width="4.140625" style="4" bestFit="1" customWidth="1"/>
    <col min="6654" max="6654" width="52.7109375" style="4" customWidth="1"/>
    <col min="6655" max="6656" width="13.85546875" style="4" customWidth="1"/>
    <col min="6657" max="6661" width="0" style="4" hidden="1" customWidth="1"/>
    <col min="6662" max="6662" width="16" style="4" customWidth="1"/>
    <col min="6663" max="6663" width="13.7109375" style="4" customWidth="1"/>
    <col min="6664" max="6664" width="13" style="4" customWidth="1"/>
    <col min="6665" max="6907" width="9.140625" style="4"/>
    <col min="6908" max="6908" width="3.85546875" style="4" bestFit="1" customWidth="1"/>
    <col min="6909" max="6909" width="4.140625" style="4" bestFit="1" customWidth="1"/>
    <col min="6910" max="6910" width="52.7109375" style="4" customWidth="1"/>
    <col min="6911" max="6912" width="13.85546875" style="4" customWidth="1"/>
    <col min="6913" max="6917" width="0" style="4" hidden="1" customWidth="1"/>
    <col min="6918" max="6918" width="16" style="4" customWidth="1"/>
    <col min="6919" max="6919" width="13.7109375" style="4" customWidth="1"/>
    <col min="6920" max="6920" width="13" style="4" customWidth="1"/>
    <col min="6921" max="7163" width="9.140625" style="4"/>
    <col min="7164" max="7164" width="3.85546875" style="4" bestFit="1" customWidth="1"/>
    <col min="7165" max="7165" width="4.140625" style="4" bestFit="1" customWidth="1"/>
    <col min="7166" max="7166" width="52.7109375" style="4" customWidth="1"/>
    <col min="7167" max="7168" width="13.85546875" style="4" customWidth="1"/>
    <col min="7169" max="7173" width="0" style="4" hidden="1" customWidth="1"/>
    <col min="7174" max="7174" width="16" style="4" customWidth="1"/>
    <col min="7175" max="7175" width="13.7109375" style="4" customWidth="1"/>
    <col min="7176" max="7176" width="13" style="4" customWidth="1"/>
    <col min="7177" max="7419" width="9.140625" style="4"/>
    <col min="7420" max="7420" width="3.85546875" style="4" bestFit="1" customWidth="1"/>
    <col min="7421" max="7421" width="4.140625" style="4" bestFit="1" customWidth="1"/>
    <col min="7422" max="7422" width="52.7109375" style="4" customWidth="1"/>
    <col min="7423" max="7424" width="13.85546875" style="4" customWidth="1"/>
    <col min="7425" max="7429" width="0" style="4" hidden="1" customWidth="1"/>
    <col min="7430" max="7430" width="16" style="4" customWidth="1"/>
    <col min="7431" max="7431" width="13.7109375" style="4" customWidth="1"/>
    <col min="7432" max="7432" width="13" style="4" customWidth="1"/>
    <col min="7433" max="7675" width="9.140625" style="4"/>
    <col min="7676" max="7676" width="3.85546875" style="4" bestFit="1" customWidth="1"/>
    <col min="7677" max="7677" width="4.140625" style="4" bestFit="1" customWidth="1"/>
    <col min="7678" max="7678" width="52.7109375" style="4" customWidth="1"/>
    <col min="7679" max="7680" width="13.85546875" style="4" customWidth="1"/>
    <col min="7681" max="7685" width="0" style="4" hidden="1" customWidth="1"/>
    <col min="7686" max="7686" width="16" style="4" customWidth="1"/>
    <col min="7687" max="7687" width="13.7109375" style="4" customWidth="1"/>
    <col min="7688" max="7688" width="13" style="4" customWidth="1"/>
    <col min="7689" max="7931" width="9.140625" style="4"/>
    <col min="7932" max="7932" width="3.85546875" style="4" bestFit="1" customWidth="1"/>
    <col min="7933" max="7933" width="4.140625" style="4" bestFit="1" customWidth="1"/>
    <col min="7934" max="7934" width="52.7109375" style="4" customWidth="1"/>
    <col min="7935" max="7936" width="13.85546875" style="4" customWidth="1"/>
    <col min="7937" max="7941" width="0" style="4" hidden="1" customWidth="1"/>
    <col min="7942" max="7942" width="16" style="4" customWidth="1"/>
    <col min="7943" max="7943" width="13.7109375" style="4" customWidth="1"/>
    <col min="7944" max="7944" width="13" style="4" customWidth="1"/>
    <col min="7945" max="8187" width="9.140625" style="4"/>
    <col min="8188" max="8188" width="3.85546875" style="4" bestFit="1" customWidth="1"/>
    <col min="8189" max="8189" width="4.140625" style="4" bestFit="1" customWidth="1"/>
    <col min="8190" max="8190" width="52.7109375" style="4" customWidth="1"/>
    <col min="8191" max="8192" width="13.85546875" style="4" customWidth="1"/>
    <col min="8193" max="8197" width="0" style="4" hidden="1" customWidth="1"/>
    <col min="8198" max="8198" width="16" style="4" customWidth="1"/>
    <col min="8199" max="8199" width="13.7109375" style="4" customWidth="1"/>
    <col min="8200" max="8200" width="13" style="4" customWidth="1"/>
    <col min="8201" max="8443" width="9.140625" style="4"/>
    <col min="8444" max="8444" width="3.85546875" style="4" bestFit="1" customWidth="1"/>
    <col min="8445" max="8445" width="4.140625" style="4" bestFit="1" customWidth="1"/>
    <col min="8446" max="8446" width="52.7109375" style="4" customWidth="1"/>
    <col min="8447" max="8448" width="13.85546875" style="4" customWidth="1"/>
    <col min="8449" max="8453" width="0" style="4" hidden="1" customWidth="1"/>
    <col min="8454" max="8454" width="16" style="4" customWidth="1"/>
    <col min="8455" max="8455" width="13.7109375" style="4" customWidth="1"/>
    <col min="8456" max="8456" width="13" style="4" customWidth="1"/>
    <col min="8457" max="8699" width="9.140625" style="4"/>
    <col min="8700" max="8700" width="3.85546875" style="4" bestFit="1" customWidth="1"/>
    <col min="8701" max="8701" width="4.140625" style="4" bestFit="1" customWidth="1"/>
    <col min="8702" max="8702" width="52.7109375" style="4" customWidth="1"/>
    <col min="8703" max="8704" width="13.85546875" style="4" customWidth="1"/>
    <col min="8705" max="8709" width="0" style="4" hidden="1" customWidth="1"/>
    <col min="8710" max="8710" width="16" style="4" customWidth="1"/>
    <col min="8711" max="8711" width="13.7109375" style="4" customWidth="1"/>
    <col min="8712" max="8712" width="13" style="4" customWidth="1"/>
    <col min="8713" max="8955" width="9.140625" style="4"/>
    <col min="8956" max="8956" width="3.85546875" style="4" bestFit="1" customWidth="1"/>
    <col min="8957" max="8957" width="4.140625" style="4" bestFit="1" customWidth="1"/>
    <col min="8958" max="8958" width="52.7109375" style="4" customWidth="1"/>
    <col min="8959" max="8960" width="13.85546875" style="4" customWidth="1"/>
    <col min="8961" max="8965" width="0" style="4" hidden="1" customWidth="1"/>
    <col min="8966" max="8966" width="16" style="4" customWidth="1"/>
    <col min="8967" max="8967" width="13.7109375" style="4" customWidth="1"/>
    <col min="8968" max="8968" width="13" style="4" customWidth="1"/>
    <col min="8969" max="9211" width="9.140625" style="4"/>
    <col min="9212" max="9212" width="3.85546875" style="4" bestFit="1" customWidth="1"/>
    <col min="9213" max="9213" width="4.140625" style="4" bestFit="1" customWidth="1"/>
    <col min="9214" max="9214" width="52.7109375" style="4" customWidth="1"/>
    <col min="9215" max="9216" width="13.85546875" style="4" customWidth="1"/>
    <col min="9217" max="9221" width="0" style="4" hidden="1" customWidth="1"/>
    <col min="9222" max="9222" width="16" style="4" customWidth="1"/>
    <col min="9223" max="9223" width="13.7109375" style="4" customWidth="1"/>
    <col min="9224" max="9224" width="13" style="4" customWidth="1"/>
    <col min="9225" max="9467" width="9.140625" style="4"/>
    <col min="9468" max="9468" width="3.85546875" style="4" bestFit="1" customWidth="1"/>
    <col min="9469" max="9469" width="4.140625" style="4" bestFit="1" customWidth="1"/>
    <col min="9470" max="9470" width="52.7109375" style="4" customWidth="1"/>
    <col min="9471" max="9472" width="13.85546875" style="4" customWidth="1"/>
    <col min="9473" max="9477" width="0" style="4" hidden="1" customWidth="1"/>
    <col min="9478" max="9478" width="16" style="4" customWidth="1"/>
    <col min="9479" max="9479" width="13.7109375" style="4" customWidth="1"/>
    <col min="9480" max="9480" width="13" style="4" customWidth="1"/>
    <col min="9481" max="9723" width="9.140625" style="4"/>
    <col min="9724" max="9724" width="3.85546875" style="4" bestFit="1" customWidth="1"/>
    <col min="9725" max="9725" width="4.140625" style="4" bestFit="1" customWidth="1"/>
    <col min="9726" max="9726" width="52.7109375" style="4" customWidth="1"/>
    <col min="9727" max="9728" width="13.85546875" style="4" customWidth="1"/>
    <col min="9729" max="9733" width="0" style="4" hidden="1" customWidth="1"/>
    <col min="9734" max="9734" width="16" style="4" customWidth="1"/>
    <col min="9735" max="9735" width="13.7109375" style="4" customWidth="1"/>
    <col min="9736" max="9736" width="13" style="4" customWidth="1"/>
    <col min="9737" max="9979" width="9.140625" style="4"/>
    <col min="9980" max="9980" width="3.85546875" style="4" bestFit="1" customWidth="1"/>
    <col min="9981" max="9981" width="4.140625" style="4" bestFit="1" customWidth="1"/>
    <col min="9982" max="9982" width="52.7109375" style="4" customWidth="1"/>
    <col min="9983" max="9984" width="13.85546875" style="4" customWidth="1"/>
    <col min="9985" max="9989" width="0" style="4" hidden="1" customWidth="1"/>
    <col min="9990" max="9990" width="16" style="4" customWidth="1"/>
    <col min="9991" max="9991" width="13.7109375" style="4" customWidth="1"/>
    <col min="9992" max="9992" width="13" style="4" customWidth="1"/>
    <col min="9993" max="10235" width="9.140625" style="4"/>
    <col min="10236" max="10236" width="3.85546875" style="4" bestFit="1" customWidth="1"/>
    <col min="10237" max="10237" width="4.140625" style="4" bestFit="1" customWidth="1"/>
    <col min="10238" max="10238" width="52.7109375" style="4" customWidth="1"/>
    <col min="10239" max="10240" width="13.85546875" style="4" customWidth="1"/>
    <col min="10241" max="10245" width="0" style="4" hidden="1" customWidth="1"/>
    <col min="10246" max="10246" width="16" style="4" customWidth="1"/>
    <col min="10247" max="10247" width="13.7109375" style="4" customWidth="1"/>
    <col min="10248" max="10248" width="13" style="4" customWidth="1"/>
    <col min="10249" max="10491" width="9.140625" style="4"/>
    <col min="10492" max="10492" width="3.85546875" style="4" bestFit="1" customWidth="1"/>
    <col min="10493" max="10493" width="4.140625" style="4" bestFit="1" customWidth="1"/>
    <col min="10494" max="10494" width="52.7109375" style="4" customWidth="1"/>
    <col min="10495" max="10496" width="13.85546875" style="4" customWidth="1"/>
    <col min="10497" max="10501" width="0" style="4" hidden="1" customWidth="1"/>
    <col min="10502" max="10502" width="16" style="4" customWidth="1"/>
    <col min="10503" max="10503" width="13.7109375" style="4" customWidth="1"/>
    <col min="10504" max="10504" width="13" style="4" customWidth="1"/>
    <col min="10505" max="10747" width="9.140625" style="4"/>
    <col min="10748" max="10748" width="3.85546875" style="4" bestFit="1" customWidth="1"/>
    <col min="10749" max="10749" width="4.140625" style="4" bestFit="1" customWidth="1"/>
    <col min="10750" max="10750" width="52.7109375" style="4" customWidth="1"/>
    <col min="10751" max="10752" width="13.85546875" style="4" customWidth="1"/>
    <col min="10753" max="10757" width="0" style="4" hidden="1" customWidth="1"/>
    <col min="10758" max="10758" width="16" style="4" customWidth="1"/>
    <col min="10759" max="10759" width="13.7109375" style="4" customWidth="1"/>
    <col min="10760" max="10760" width="13" style="4" customWidth="1"/>
    <col min="10761" max="11003" width="9.140625" style="4"/>
    <col min="11004" max="11004" width="3.85546875" style="4" bestFit="1" customWidth="1"/>
    <col min="11005" max="11005" width="4.140625" style="4" bestFit="1" customWidth="1"/>
    <col min="11006" max="11006" width="52.7109375" style="4" customWidth="1"/>
    <col min="11007" max="11008" width="13.85546875" style="4" customWidth="1"/>
    <col min="11009" max="11013" width="0" style="4" hidden="1" customWidth="1"/>
    <col min="11014" max="11014" width="16" style="4" customWidth="1"/>
    <col min="11015" max="11015" width="13.7109375" style="4" customWidth="1"/>
    <col min="11016" max="11016" width="13" style="4" customWidth="1"/>
    <col min="11017" max="11259" width="9.140625" style="4"/>
    <col min="11260" max="11260" width="3.85546875" style="4" bestFit="1" customWidth="1"/>
    <col min="11261" max="11261" width="4.140625" style="4" bestFit="1" customWidth="1"/>
    <col min="11262" max="11262" width="52.7109375" style="4" customWidth="1"/>
    <col min="11263" max="11264" width="13.85546875" style="4" customWidth="1"/>
    <col min="11265" max="11269" width="0" style="4" hidden="1" customWidth="1"/>
    <col min="11270" max="11270" width="16" style="4" customWidth="1"/>
    <col min="11271" max="11271" width="13.7109375" style="4" customWidth="1"/>
    <col min="11272" max="11272" width="13" style="4" customWidth="1"/>
    <col min="11273" max="11515" width="9.140625" style="4"/>
    <col min="11516" max="11516" width="3.85546875" style="4" bestFit="1" customWidth="1"/>
    <col min="11517" max="11517" width="4.140625" style="4" bestFit="1" customWidth="1"/>
    <col min="11518" max="11518" width="52.7109375" style="4" customWidth="1"/>
    <col min="11519" max="11520" width="13.85546875" style="4" customWidth="1"/>
    <col min="11521" max="11525" width="0" style="4" hidden="1" customWidth="1"/>
    <col min="11526" max="11526" width="16" style="4" customWidth="1"/>
    <col min="11527" max="11527" width="13.7109375" style="4" customWidth="1"/>
    <col min="11528" max="11528" width="13" style="4" customWidth="1"/>
    <col min="11529" max="11771" width="9.140625" style="4"/>
    <col min="11772" max="11772" width="3.85546875" style="4" bestFit="1" customWidth="1"/>
    <col min="11773" max="11773" width="4.140625" style="4" bestFit="1" customWidth="1"/>
    <col min="11774" max="11774" width="52.7109375" style="4" customWidth="1"/>
    <col min="11775" max="11776" width="13.85546875" style="4" customWidth="1"/>
    <col min="11777" max="11781" width="0" style="4" hidden="1" customWidth="1"/>
    <col min="11782" max="11782" width="16" style="4" customWidth="1"/>
    <col min="11783" max="11783" width="13.7109375" style="4" customWidth="1"/>
    <col min="11784" max="11784" width="13" style="4" customWidth="1"/>
    <col min="11785" max="12027" width="9.140625" style="4"/>
    <col min="12028" max="12028" width="3.85546875" style="4" bestFit="1" customWidth="1"/>
    <col min="12029" max="12029" width="4.140625" style="4" bestFit="1" customWidth="1"/>
    <col min="12030" max="12030" width="52.7109375" style="4" customWidth="1"/>
    <col min="12031" max="12032" width="13.85546875" style="4" customWidth="1"/>
    <col min="12033" max="12037" width="0" style="4" hidden="1" customWidth="1"/>
    <col min="12038" max="12038" width="16" style="4" customWidth="1"/>
    <col min="12039" max="12039" width="13.7109375" style="4" customWidth="1"/>
    <col min="12040" max="12040" width="13" style="4" customWidth="1"/>
    <col min="12041" max="12283" width="9.140625" style="4"/>
    <col min="12284" max="12284" width="3.85546875" style="4" bestFit="1" customWidth="1"/>
    <col min="12285" max="12285" width="4.140625" style="4" bestFit="1" customWidth="1"/>
    <col min="12286" max="12286" width="52.7109375" style="4" customWidth="1"/>
    <col min="12287" max="12288" width="13.85546875" style="4" customWidth="1"/>
    <col min="12289" max="12293" width="0" style="4" hidden="1" customWidth="1"/>
    <col min="12294" max="12294" width="16" style="4" customWidth="1"/>
    <col min="12295" max="12295" width="13.7109375" style="4" customWidth="1"/>
    <col min="12296" max="12296" width="13" style="4" customWidth="1"/>
    <col min="12297" max="12539" width="9.140625" style="4"/>
    <col min="12540" max="12540" width="3.85546875" style="4" bestFit="1" customWidth="1"/>
    <col min="12541" max="12541" width="4.140625" style="4" bestFit="1" customWidth="1"/>
    <col min="12542" max="12542" width="52.7109375" style="4" customWidth="1"/>
    <col min="12543" max="12544" width="13.85546875" style="4" customWidth="1"/>
    <col min="12545" max="12549" width="0" style="4" hidden="1" customWidth="1"/>
    <col min="12550" max="12550" width="16" style="4" customWidth="1"/>
    <col min="12551" max="12551" width="13.7109375" style="4" customWidth="1"/>
    <col min="12552" max="12552" width="13" style="4" customWidth="1"/>
    <col min="12553" max="12795" width="9.140625" style="4"/>
    <col min="12796" max="12796" width="3.85546875" style="4" bestFit="1" customWidth="1"/>
    <col min="12797" max="12797" width="4.140625" style="4" bestFit="1" customWidth="1"/>
    <col min="12798" max="12798" width="52.7109375" style="4" customWidth="1"/>
    <col min="12799" max="12800" width="13.85546875" style="4" customWidth="1"/>
    <col min="12801" max="12805" width="0" style="4" hidden="1" customWidth="1"/>
    <col min="12806" max="12806" width="16" style="4" customWidth="1"/>
    <col min="12807" max="12807" width="13.7109375" style="4" customWidth="1"/>
    <col min="12808" max="12808" width="13" style="4" customWidth="1"/>
    <col min="12809" max="13051" width="9.140625" style="4"/>
    <col min="13052" max="13052" width="3.85546875" style="4" bestFit="1" customWidth="1"/>
    <col min="13053" max="13053" width="4.140625" style="4" bestFit="1" customWidth="1"/>
    <col min="13054" max="13054" width="52.7109375" style="4" customWidth="1"/>
    <col min="13055" max="13056" width="13.85546875" style="4" customWidth="1"/>
    <col min="13057" max="13061" width="0" style="4" hidden="1" customWidth="1"/>
    <col min="13062" max="13062" width="16" style="4" customWidth="1"/>
    <col min="13063" max="13063" width="13.7109375" style="4" customWidth="1"/>
    <col min="13064" max="13064" width="13" style="4" customWidth="1"/>
    <col min="13065" max="13307" width="9.140625" style="4"/>
    <col min="13308" max="13308" width="3.85546875" style="4" bestFit="1" customWidth="1"/>
    <col min="13309" max="13309" width="4.140625" style="4" bestFit="1" customWidth="1"/>
    <col min="13310" max="13310" width="52.7109375" style="4" customWidth="1"/>
    <col min="13311" max="13312" width="13.85546875" style="4" customWidth="1"/>
    <col min="13313" max="13317" width="0" style="4" hidden="1" customWidth="1"/>
    <col min="13318" max="13318" width="16" style="4" customWidth="1"/>
    <col min="13319" max="13319" width="13.7109375" style="4" customWidth="1"/>
    <col min="13320" max="13320" width="13" style="4" customWidth="1"/>
    <col min="13321" max="13563" width="9.140625" style="4"/>
    <col min="13564" max="13564" width="3.85546875" style="4" bestFit="1" customWidth="1"/>
    <col min="13565" max="13565" width="4.140625" style="4" bestFit="1" customWidth="1"/>
    <col min="13566" max="13566" width="52.7109375" style="4" customWidth="1"/>
    <col min="13567" max="13568" width="13.85546875" style="4" customWidth="1"/>
    <col min="13569" max="13573" width="0" style="4" hidden="1" customWidth="1"/>
    <col min="13574" max="13574" width="16" style="4" customWidth="1"/>
    <col min="13575" max="13575" width="13.7109375" style="4" customWidth="1"/>
    <col min="13576" max="13576" width="13" style="4" customWidth="1"/>
    <col min="13577" max="13819" width="9.140625" style="4"/>
    <col min="13820" max="13820" width="3.85546875" style="4" bestFit="1" customWidth="1"/>
    <col min="13821" max="13821" width="4.140625" style="4" bestFit="1" customWidth="1"/>
    <col min="13822" max="13822" width="52.7109375" style="4" customWidth="1"/>
    <col min="13823" max="13824" width="13.85546875" style="4" customWidth="1"/>
    <col min="13825" max="13829" width="0" style="4" hidden="1" customWidth="1"/>
    <col min="13830" max="13830" width="16" style="4" customWidth="1"/>
    <col min="13831" max="13831" width="13.7109375" style="4" customWidth="1"/>
    <col min="13832" max="13832" width="13" style="4" customWidth="1"/>
    <col min="13833" max="14075" width="9.140625" style="4"/>
    <col min="14076" max="14076" width="3.85546875" style="4" bestFit="1" customWidth="1"/>
    <col min="14077" max="14077" width="4.140625" style="4" bestFit="1" customWidth="1"/>
    <col min="14078" max="14078" width="52.7109375" style="4" customWidth="1"/>
    <col min="14079" max="14080" width="13.85546875" style="4" customWidth="1"/>
    <col min="14081" max="14085" width="0" style="4" hidden="1" customWidth="1"/>
    <col min="14086" max="14086" width="16" style="4" customWidth="1"/>
    <col min="14087" max="14087" width="13.7109375" style="4" customWidth="1"/>
    <col min="14088" max="14088" width="13" style="4" customWidth="1"/>
    <col min="14089" max="14331" width="9.140625" style="4"/>
    <col min="14332" max="14332" width="3.85546875" style="4" bestFit="1" customWidth="1"/>
    <col min="14333" max="14333" width="4.140625" style="4" bestFit="1" customWidth="1"/>
    <col min="14334" max="14334" width="52.7109375" style="4" customWidth="1"/>
    <col min="14335" max="14336" width="13.85546875" style="4" customWidth="1"/>
    <col min="14337" max="14341" width="0" style="4" hidden="1" customWidth="1"/>
    <col min="14342" max="14342" width="16" style="4" customWidth="1"/>
    <col min="14343" max="14343" width="13.7109375" style="4" customWidth="1"/>
    <col min="14344" max="14344" width="13" style="4" customWidth="1"/>
    <col min="14345" max="14587" width="9.140625" style="4"/>
    <col min="14588" max="14588" width="3.85546875" style="4" bestFit="1" customWidth="1"/>
    <col min="14589" max="14589" width="4.140625" style="4" bestFit="1" customWidth="1"/>
    <col min="14590" max="14590" width="52.7109375" style="4" customWidth="1"/>
    <col min="14591" max="14592" width="13.85546875" style="4" customWidth="1"/>
    <col min="14593" max="14597" width="0" style="4" hidden="1" customWidth="1"/>
    <col min="14598" max="14598" width="16" style="4" customWidth="1"/>
    <col min="14599" max="14599" width="13.7109375" style="4" customWidth="1"/>
    <col min="14600" max="14600" width="13" style="4" customWidth="1"/>
    <col min="14601" max="14843" width="9.140625" style="4"/>
    <col min="14844" max="14844" width="3.85546875" style="4" bestFit="1" customWidth="1"/>
    <col min="14845" max="14845" width="4.140625" style="4" bestFit="1" customWidth="1"/>
    <col min="14846" max="14846" width="52.7109375" style="4" customWidth="1"/>
    <col min="14847" max="14848" width="13.85546875" style="4" customWidth="1"/>
    <col min="14849" max="14853" width="0" style="4" hidden="1" customWidth="1"/>
    <col min="14854" max="14854" width="16" style="4" customWidth="1"/>
    <col min="14855" max="14855" width="13.7109375" style="4" customWidth="1"/>
    <col min="14856" max="14856" width="13" style="4" customWidth="1"/>
    <col min="14857" max="15099" width="9.140625" style="4"/>
    <col min="15100" max="15100" width="3.85546875" style="4" bestFit="1" customWidth="1"/>
    <col min="15101" max="15101" width="4.140625" style="4" bestFit="1" customWidth="1"/>
    <col min="15102" max="15102" width="52.7109375" style="4" customWidth="1"/>
    <col min="15103" max="15104" width="13.85546875" style="4" customWidth="1"/>
    <col min="15105" max="15109" width="0" style="4" hidden="1" customWidth="1"/>
    <col min="15110" max="15110" width="16" style="4" customWidth="1"/>
    <col min="15111" max="15111" width="13.7109375" style="4" customWidth="1"/>
    <col min="15112" max="15112" width="13" style="4" customWidth="1"/>
    <col min="15113" max="15355" width="9.140625" style="4"/>
    <col min="15356" max="15356" width="3.85546875" style="4" bestFit="1" customWidth="1"/>
    <col min="15357" max="15357" width="4.140625" style="4" bestFit="1" customWidth="1"/>
    <col min="15358" max="15358" width="52.7109375" style="4" customWidth="1"/>
    <col min="15359" max="15360" width="13.85546875" style="4" customWidth="1"/>
    <col min="15361" max="15365" width="0" style="4" hidden="1" customWidth="1"/>
    <col min="15366" max="15366" width="16" style="4" customWidth="1"/>
    <col min="15367" max="15367" width="13.7109375" style="4" customWidth="1"/>
    <col min="15368" max="15368" width="13" style="4" customWidth="1"/>
    <col min="15369" max="15611" width="9.140625" style="4"/>
    <col min="15612" max="15612" width="3.85546875" style="4" bestFit="1" customWidth="1"/>
    <col min="15613" max="15613" width="4.140625" style="4" bestFit="1" customWidth="1"/>
    <col min="15614" max="15614" width="52.7109375" style="4" customWidth="1"/>
    <col min="15615" max="15616" width="13.85546875" style="4" customWidth="1"/>
    <col min="15617" max="15621" width="0" style="4" hidden="1" customWidth="1"/>
    <col min="15622" max="15622" width="16" style="4" customWidth="1"/>
    <col min="15623" max="15623" width="13.7109375" style="4" customWidth="1"/>
    <col min="15624" max="15624" width="13" style="4" customWidth="1"/>
    <col min="15625" max="15867" width="9.140625" style="4"/>
    <col min="15868" max="15868" width="3.85546875" style="4" bestFit="1" customWidth="1"/>
    <col min="15869" max="15869" width="4.140625" style="4" bestFit="1" customWidth="1"/>
    <col min="15870" max="15870" width="52.7109375" style="4" customWidth="1"/>
    <col min="15871" max="15872" width="13.85546875" style="4" customWidth="1"/>
    <col min="15873" max="15877" width="0" style="4" hidden="1" customWidth="1"/>
    <col min="15878" max="15878" width="16" style="4" customWidth="1"/>
    <col min="15879" max="15879" width="13.7109375" style="4" customWidth="1"/>
    <col min="15880" max="15880" width="13" style="4" customWidth="1"/>
    <col min="15881" max="16123" width="9.140625" style="4"/>
    <col min="16124" max="16124" width="3.85546875" style="4" bestFit="1" customWidth="1"/>
    <col min="16125" max="16125" width="4.140625" style="4" bestFit="1" customWidth="1"/>
    <col min="16126" max="16126" width="52.7109375" style="4" customWidth="1"/>
    <col min="16127" max="16128" width="13.85546875" style="4" customWidth="1"/>
    <col min="16129" max="16133" width="0" style="4" hidden="1" customWidth="1"/>
    <col min="16134" max="16134" width="16" style="4" customWidth="1"/>
    <col min="16135" max="16135" width="13.7109375" style="4" customWidth="1"/>
    <col min="16136" max="16136" width="13" style="4" customWidth="1"/>
    <col min="16137" max="16384" width="9.140625" style="4"/>
  </cols>
  <sheetData>
    <row r="1" spans="1:12" x14ac:dyDescent="0.2">
      <c r="D1" s="5"/>
      <c r="F1" s="5"/>
      <c r="G1" s="3"/>
      <c r="I1" s="5" t="s">
        <v>41</v>
      </c>
      <c r="J1" s="7"/>
    </row>
    <row r="2" spans="1:12" x14ac:dyDescent="0.2">
      <c r="D2" s="5"/>
      <c r="F2" s="5"/>
      <c r="G2" s="3"/>
      <c r="I2" s="5" t="s">
        <v>366</v>
      </c>
      <c r="J2" s="7"/>
    </row>
    <row r="3" spans="1:12" x14ac:dyDescent="0.2">
      <c r="D3" s="5"/>
      <c r="F3" s="5"/>
      <c r="G3" s="3"/>
      <c r="I3" s="5" t="s">
        <v>364</v>
      </c>
      <c r="J3" s="7"/>
    </row>
    <row r="4" spans="1:12" s="2" customFormat="1" x14ac:dyDescent="0.2">
      <c r="D4" s="1"/>
      <c r="I4" s="5" t="s">
        <v>365</v>
      </c>
    </row>
    <row r="5" spans="1:12" s="2" customFormat="1" x14ac:dyDescent="0.2">
      <c r="D5" s="1"/>
      <c r="I5" s="5"/>
    </row>
    <row r="6" spans="1:12" s="2" customFormat="1" ht="15" x14ac:dyDescent="0.25">
      <c r="A6" s="304" t="s">
        <v>42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</row>
    <row r="7" spans="1:12" s="2" customFormat="1" ht="15" x14ac:dyDescent="0.25">
      <c r="A7" s="304" t="s">
        <v>43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</row>
    <row r="8" spans="1:12" s="2" customFormat="1" ht="15" x14ac:dyDescent="0.25">
      <c r="A8" s="304" t="s">
        <v>44</v>
      </c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</row>
    <row r="9" spans="1:12" s="2" customFormat="1" ht="15.75" x14ac:dyDescent="0.25">
      <c r="A9" s="4"/>
      <c r="B9" s="311"/>
      <c r="C9" s="311"/>
      <c r="D9" s="311"/>
      <c r="E9" s="311"/>
    </row>
    <row r="10" spans="1:12" s="2" customFormat="1" ht="12" x14ac:dyDescent="0.2">
      <c r="A10" s="67" t="s">
        <v>45</v>
      </c>
      <c r="B10" s="312"/>
      <c r="C10" s="301" t="s">
        <v>46</v>
      </c>
      <c r="D10" s="12" t="s">
        <v>6</v>
      </c>
      <c r="E10" s="55" t="s">
        <v>47</v>
      </c>
      <c r="F10" s="55" t="s">
        <v>54</v>
      </c>
      <c r="G10" s="129" t="s">
        <v>6</v>
      </c>
      <c r="H10" s="55" t="s">
        <v>47</v>
      </c>
      <c r="I10" s="55" t="s">
        <v>54</v>
      </c>
      <c r="J10" s="129" t="s">
        <v>6</v>
      </c>
      <c r="K10" s="55" t="s">
        <v>47</v>
      </c>
      <c r="L10" s="55" t="s">
        <v>54</v>
      </c>
    </row>
    <row r="11" spans="1:12" s="2" customFormat="1" ht="12" x14ac:dyDescent="0.2">
      <c r="A11" s="68"/>
      <c r="B11" s="312"/>
      <c r="C11" s="302"/>
      <c r="D11" s="15" t="s">
        <v>40</v>
      </c>
      <c r="E11" s="55" t="s">
        <v>48</v>
      </c>
      <c r="F11" s="55" t="s">
        <v>97</v>
      </c>
      <c r="G11" s="129" t="s">
        <v>40</v>
      </c>
      <c r="H11" s="55" t="s">
        <v>48</v>
      </c>
      <c r="I11" s="55" t="s">
        <v>97</v>
      </c>
      <c r="J11" s="129" t="s">
        <v>40</v>
      </c>
      <c r="K11" s="55" t="s">
        <v>48</v>
      </c>
      <c r="L11" s="55" t="s">
        <v>97</v>
      </c>
    </row>
    <row r="12" spans="1:12" s="2" customFormat="1" ht="12" x14ac:dyDescent="0.2">
      <c r="A12" s="68" t="s">
        <v>49</v>
      </c>
      <c r="B12" s="312"/>
      <c r="C12" s="302"/>
      <c r="D12" s="15" t="s">
        <v>10</v>
      </c>
      <c r="E12" s="55" t="s">
        <v>50</v>
      </c>
      <c r="F12" s="55" t="s">
        <v>98</v>
      </c>
      <c r="G12" s="129" t="s">
        <v>87</v>
      </c>
      <c r="H12" s="55" t="s">
        <v>50</v>
      </c>
      <c r="I12" s="55" t="s">
        <v>98</v>
      </c>
      <c r="J12" s="129" t="s">
        <v>85</v>
      </c>
      <c r="K12" s="55" t="s">
        <v>50</v>
      </c>
      <c r="L12" s="55" t="s">
        <v>98</v>
      </c>
    </row>
    <row r="13" spans="1:12" s="2" customFormat="1" ht="12" x14ac:dyDescent="0.2">
      <c r="A13" s="69"/>
      <c r="B13" s="312"/>
      <c r="C13" s="303"/>
      <c r="D13" s="18" t="s">
        <v>13</v>
      </c>
      <c r="E13" s="55" t="s">
        <v>51</v>
      </c>
      <c r="F13" s="55"/>
      <c r="G13" s="129" t="s">
        <v>94</v>
      </c>
      <c r="H13" s="55" t="s">
        <v>51</v>
      </c>
      <c r="I13" s="55"/>
      <c r="J13" s="129" t="s">
        <v>94</v>
      </c>
      <c r="K13" s="55" t="s">
        <v>51</v>
      </c>
      <c r="L13" s="55"/>
    </row>
    <row r="14" spans="1:12" s="2" customFormat="1" x14ac:dyDescent="0.2">
      <c r="A14" s="70">
        <v>1</v>
      </c>
      <c r="B14" s="70">
        <v>2</v>
      </c>
      <c r="C14" s="71">
        <v>3</v>
      </c>
      <c r="D14" s="71" t="s">
        <v>99</v>
      </c>
      <c r="E14" s="20">
        <v>5</v>
      </c>
      <c r="F14" s="20">
        <v>6</v>
      </c>
      <c r="G14" s="105">
        <v>7</v>
      </c>
      <c r="H14" s="105">
        <v>8</v>
      </c>
      <c r="I14" s="105">
        <v>9</v>
      </c>
      <c r="J14" s="105" t="s">
        <v>100</v>
      </c>
      <c r="K14" s="105" t="s">
        <v>101</v>
      </c>
      <c r="L14" s="105" t="s">
        <v>102</v>
      </c>
    </row>
    <row r="15" spans="1:12" s="2" customFormat="1" x14ac:dyDescent="0.2">
      <c r="A15" s="19" t="s">
        <v>52</v>
      </c>
      <c r="B15" s="19"/>
      <c r="C15" s="20"/>
      <c r="D15" s="72">
        <f t="shared" ref="D15:I15" si="0">D17+D26+D29</f>
        <v>2271885</v>
      </c>
      <c r="E15" s="72">
        <f t="shared" si="0"/>
        <v>1357184</v>
      </c>
      <c r="F15" s="72">
        <f t="shared" si="0"/>
        <v>914701</v>
      </c>
      <c r="G15" s="72">
        <f t="shared" si="0"/>
        <v>1193274</v>
      </c>
      <c r="H15" s="72">
        <f t="shared" si="0"/>
        <v>723231</v>
      </c>
      <c r="I15" s="72">
        <f t="shared" si="0"/>
        <v>470043</v>
      </c>
      <c r="J15" s="72">
        <f>D15+G15</f>
        <v>3465159</v>
      </c>
      <c r="K15" s="72">
        <f>E15+H15</f>
        <v>2080415</v>
      </c>
      <c r="L15" s="72">
        <f>F15+I15</f>
        <v>1384744</v>
      </c>
    </row>
    <row r="16" spans="1:12" s="2" customFormat="1" x14ac:dyDescent="0.2">
      <c r="A16" s="73"/>
      <c r="B16" s="74"/>
      <c r="C16" s="75"/>
      <c r="D16" s="76"/>
      <c r="E16" s="77"/>
      <c r="F16" s="77"/>
      <c r="G16" s="76"/>
      <c r="H16" s="77"/>
      <c r="I16" s="77"/>
      <c r="J16" s="76"/>
      <c r="K16" s="77"/>
      <c r="L16" s="77"/>
    </row>
    <row r="17" spans="1:12" s="2" customFormat="1" ht="25.5" x14ac:dyDescent="0.2">
      <c r="A17" s="73">
        <v>1</v>
      </c>
      <c r="B17" s="74"/>
      <c r="C17" s="102" t="s">
        <v>53</v>
      </c>
      <c r="D17" s="78">
        <v>1801585</v>
      </c>
      <c r="E17" s="78">
        <v>1043248</v>
      </c>
      <c r="F17" s="78">
        <f>F20+F23</f>
        <v>758337</v>
      </c>
      <c r="G17" s="78">
        <f>G20+G23</f>
        <v>948500</v>
      </c>
      <c r="H17" s="78">
        <f>H20+H23</f>
        <v>561212</v>
      </c>
      <c r="I17" s="78">
        <f>I20+I23</f>
        <v>387288</v>
      </c>
      <c r="J17" s="78">
        <f>D17+G17</f>
        <v>2750085</v>
      </c>
      <c r="K17" s="78">
        <f>E17+H17</f>
        <v>1604460</v>
      </c>
      <c r="L17" s="78">
        <f>F17+I17</f>
        <v>1145625</v>
      </c>
    </row>
    <row r="18" spans="1:12" s="2" customFormat="1" x14ac:dyDescent="0.2">
      <c r="A18" s="70"/>
      <c r="B18" s="79"/>
      <c r="C18" s="79"/>
      <c r="D18" s="80"/>
      <c r="E18" s="81"/>
      <c r="F18" s="81"/>
      <c r="G18" s="80"/>
      <c r="H18" s="81"/>
      <c r="I18" s="81"/>
      <c r="J18" s="80"/>
      <c r="K18" s="81"/>
      <c r="L18" s="81"/>
    </row>
    <row r="19" spans="1:12" s="2" customFormat="1" x14ac:dyDescent="0.2">
      <c r="A19" s="82"/>
      <c r="B19" s="83"/>
      <c r="C19" s="75"/>
      <c r="D19" s="33"/>
      <c r="E19" s="77"/>
      <c r="F19" s="77"/>
      <c r="G19" s="33"/>
      <c r="H19" s="77"/>
      <c r="I19" s="77"/>
      <c r="J19" s="33"/>
      <c r="K19" s="77"/>
      <c r="L19" s="77"/>
    </row>
    <row r="20" spans="1:12" s="2" customFormat="1" ht="25.5" x14ac:dyDescent="0.2">
      <c r="A20" s="73"/>
      <c r="B20" s="74" t="s">
        <v>54</v>
      </c>
      <c r="C20" s="139" t="s">
        <v>37</v>
      </c>
      <c r="D20" s="84">
        <v>1303707</v>
      </c>
      <c r="E20" s="85">
        <v>779520</v>
      </c>
      <c r="F20" s="85">
        <v>524187</v>
      </c>
      <c r="G20" s="85">
        <f>H20+I20</f>
        <v>666596</v>
      </c>
      <c r="H20" s="85">
        <v>408184</v>
      </c>
      <c r="I20" s="85">
        <v>258412</v>
      </c>
      <c r="J20" s="133">
        <f>D20+G20</f>
        <v>1970303</v>
      </c>
      <c r="K20" s="85">
        <f>E20+H20</f>
        <v>1187704</v>
      </c>
      <c r="L20" s="85">
        <f>F20+I20</f>
        <v>782599</v>
      </c>
    </row>
    <row r="21" spans="1:12" s="2" customFormat="1" ht="25.5" x14ac:dyDescent="0.2">
      <c r="A21" s="70"/>
      <c r="B21" s="79"/>
      <c r="C21" s="140" t="s">
        <v>55</v>
      </c>
      <c r="D21" s="87"/>
      <c r="E21" s="88"/>
      <c r="F21" s="88"/>
      <c r="G21" s="134"/>
      <c r="H21" s="88"/>
      <c r="I21" s="88"/>
      <c r="J21" s="87"/>
      <c r="K21" s="136"/>
      <c r="L21" s="136"/>
    </row>
    <row r="22" spans="1:12" s="2" customFormat="1" x14ac:dyDescent="0.2">
      <c r="A22" s="82"/>
      <c r="B22" s="83"/>
      <c r="C22" s="89"/>
      <c r="D22" s="90"/>
      <c r="E22" s="91"/>
      <c r="F22" s="91"/>
      <c r="G22" s="135"/>
      <c r="H22" s="91"/>
      <c r="I22" s="91"/>
      <c r="J22" s="90"/>
      <c r="K22" s="137"/>
      <c r="L22" s="137"/>
    </row>
    <row r="23" spans="1:12" s="2" customFormat="1" ht="25.5" x14ac:dyDescent="0.2">
      <c r="A23" s="73"/>
      <c r="B23" s="74" t="s">
        <v>54</v>
      </c>
      <c r="C23" s="139" t="s">
        <v>56</v>
      </c>
      <c r="D23" s="92">
        <v>497878</v>
      </c>
      <c r="E23" s="93">
        <v>263728</v>
      </c>
      <c r="F23" s="93">
        <v>234150</v>
      </c>
      <c r="G23" s="85">
        <f>H23+I23</f>
        <v>281904</v>
      </c>
      <c r="H23" s="93">
        <v>153028</v>
      </c>
      <c r="I23" s="93">
        <v>128876</v>
      </c>
      <c r="J23" s="133">
        <f>D23+G23</f>
        <v>779782</v>
      </c>
      <c r="K23" s="85">
        <f>E23+H23</f>
        <v>416756</v>
      </c>
      <c r="L23" s="85">
        <f>F23+I23</f>
        <v>363026</v>
      </c>
    </row>
    <row r="24" spans="1:12" s="2" customFormat="1" x14ac:dyDescent="0.2">
      <c r="A24" s="70"/>
      <c r="B24" s="79"/>
      <c r="C24" s="86" t="s">
        <v>57</v>
      </c>
      <c r="D24" s="87"/>
      <c r="E24" s="88"/>
      <c r="F24" s="88"/>
      <c r="G24" s="87"/>
      <c r="H24" s="88"/>
      <c r="I24" s="88"/>
      <c r="J24" s="87"/>
      <c r="K24" s="88"/>
      <c r="L24" s="88"/>
    </row>
    <row r="25" spans="1:12" s="2" customFormat="1" x14ac:dyDescent="0.2">
      <c r="A25" s="82"/>
      <c r="B25" s="83"/>
      <c r="C25" s="75"/>
      <c r="D25" s="33"/>
      <c r="E25" s="77"/>
      <c r="F25" s="77"/>
      <c r="G25" s="33"/>
      <c r="H25" s="77"/>
      <c r="I25" s="77"/>
      <c r="J25" s="33"/>
      <c r="K25" s="77"/>
      <c r="L25" s="77"/>
    </row>
    <row r="26" spans="1:12" s="2" customFormat="1" x14ac:dyDescent="0.2">
      <c r="A26" s="73">
        <v>2</v>
      </c>
      <c r="B26" s="74"/>
      <c r="C26" s="33" t="s">
        <v>27</v>
      </c>
      <c r="D26" s="78">
        <v>392700</v>
      </c>
      <c r="E26" s="78">
        <v>236336</v>
      </c>
      <c r="F26" s="78">
        <v>156364</v>
      </c>
      <c r="G26" s="78">
        <f>H26+I26</f>
        <v>216843</v>
      </c>
      <c r="H26" s="78">
        <f>134476-388</f>
        <v>134088</v>
      </c>
      <c r="I26" s="78">
        <v>82755</v>
      </c>
      <c r="J26" s="78">
        <f>D26+G26</f>
        <v>609543</v>
      </c>
      <c r="K26" s="78">
        <f>E26+H26</f>
        <v>370424</v>
      </c>
      <c r="L26" s="78">
        <f>F26+I26</f>
        <v>239119</v>
      </c>
    </row>
    <row r="27" spans="1:12" s="2" customFormat="1" x14ac:dyDescent="0.2">
      <c r="A27" s="70"/>
      <c r="B27" s="79"/>
      <c r="C27" s="79"/>
      <c r="D27" s="80"/>
      <c r="E27" s="81"/>
      <c r="F27" s="81"/>
      <c r="G27" s="80"/>
      <c r="H27" s="81"/>
      <c r="I27" s="81"/>
      <c r="J27" s="80"/>
      <c r="K27" s="81"/>
      <c r="L27" s="81"/>
    </row>
    <row r="28" spans="1:12" s="2" customFormat="1" x14ac:dyDescent="0.2">
      <c r="A28" s="82"/>
      <c r="B28" s="83"/>
      <c r="C28" s="75"/>
      <c r="D28" s="33"/>
      <c r="E28" s="77"/>
      <c r="F28" s="77"/>
      <c r="G28" s="33"/>
      <c r="H28" s="77"/>
      <c r="I28" s="77"/>
      <c r="J28" s="33"/>
      <c r="K28" s="77"/>
      <c r="L28" s="77"/>
    </row>
    <row r="29" spans="1:12" s="2" customFormat="1" x14ac:dyDescent="0.2">
      <c r="A29" s="73">
        <v>3</v>
      </c>
      <c r="B29" s="74"/>
      <c r="C29" s="33" t="s">
        <v>58</v>
      </c>
      <c r="D29" s="78">
        <v>77600</v>
      </c>
      <c r="E29" s="78">
        <v>77600</v>
      </c>
      <c r="F29" s="78"/>
      <c r="G29" s="78">
        <f>H29+I29</f>
        <v>27931</v>
      </c>
      <c r="H29" s="78">
        <f>32888-4957</f>
        <v>27931</v>
      </c>
      <c r="I29" s="78"/>
      <c r="J29" s="78">
        <f>D29+G29</f>
        <v>105531</v>
      </c>
      <c r="K29" s="78">
        <f>E29+H29</f>
        <v>105531</v>
      </c>
      <c r="L29" s="78"/>
    </row>
    <row r="30" spans="1:12" s="2" customFormat="1" x14ac:dyDescent="0.2">
      <c r="A30" s="70"/>
      <c r="B30" s="79"/>
      <c r="C30" s="79"/>
      <c r="D30" s="80"/>
      <c r="E30" s="81"/>
      <c r="F30" s="81"/>
      <c r="G30" s="81"/>
      <c r="H30" s="81"/>
      <c r="I30" s="81"/>
      <c r="J30" s="81"/>
      <c r="K30" s="81"/>
      <c r="L30" s="81"/>
    </row>
    <row r="31" spans="1:12" s="2" customFormat="1" ht="12" x14ac:dyDescent="0.2">
      <c r="D31" s="1"/>
      <c r="E31" s="1"/>
    </row>
    <row r="32" spans="1:12" s="2" customFormat="1" ht="12" x14ac:dyDescent="0.2">
      <c r="D32" s="1"/>
      <c r="E32" s="1"/>
    </row>
    <row r="33" spans="4:5" s="2" customFormat="1" ht="12" x14ac:dyDescent="0.2">
      <c r="D33" s="1"/>
      <c r="E33" s="1"/>
    </row>
    <row r="34" spans="4:5" s="2" customFormat="1" ht="12" x14ac:dyDescent="0.2">
      <c r="D34" s="1"/>
      <c r="E34" s="1"/>
    </row>
    <row r="35" spans="4:5" s="2" customFormat="1" ht="12" x14ac:dyDescent="0.2">
      <c r="D35" s="1"/>
      <c r="E35" s="1"/>
    </row>
    <row r="36" spans="4:5" s="2" customFormat="1" ht="12" x14ac:dyDescent="0.2">
      <c r="D36" s="1"/>
      <c r="E36" s="1"/>
    </row>
    <row r="37" spans="4:5" s="2" customFormat="1" ht="12" x14ac:dyDescent="0.2">
      <c r="D37" s="1"/>
      <c r="E37" s="1"/>
    </row>
    <row r="38" spans="4:5" s="2" customFormat="1" ht="12" x14ac:dyDescent="0.2">
      <c r="D38" s="1"/>
      <c r="E38" s="1"/>
    </row>
    <row r="39" spans="4:5" s="2" customFormat="1" ht="12" x14ac:dyDescent="0.2">
      <c r="D39" s="1"/>
      <c r="E39" s="1"/>
    </row>
    <row r="40" spans="4:5" s="2" customFormat="1" ht="12" x14ac:dyDescent="0.2">
      <c r="D40" s="1"/>
      <c r="E40" s="1"/>
    </row>
    <row r="41" spans="4:5" s="2" customFormat="1" ht="12" x14ac:dyDescent="0.2">
      <c r="D41" s="1"/>
      <c r="E41" s="1"/>
    </row>
    <row r="42" spans="4:5" s="2" customFormat="1" ht="12" x14ac:dyDescent="0.2">
      <c r="D42" s="1"/>
      <c r="E42" s="1"/>
    </row>
    <row r="43" spans="4:5" s="2" customFormat="1" ht="12" x14ac:dyDescent="0.2">
      <c r="D43" s="1"/>
      <c r="E43" s="1"/>
    </row>
    <row r="44" spans="4:5" s="2" customFormat="1" ht="12" x14ac:dyDescent="0.2">
      <c r="D44" s="1"/>
      <c r="E44" s="1"/>
    </row>
    <row r="45" spans="4:5" s="2" customFormat="1" ht="12" x14ac:dyDescent="0.2">
      <c r="D45" s="1"/>
      <c r="E45" s="1"/>
    </row>
    <row r="46" spans="4:5" s="2" customFormat="1" ht="12" x14ac:dyDescent="0.2">
      <c r="D46" s="1"/>
      <c r="E46" s="1"/>
    </row>
    <row r="47" spans="4:5" s="2" customFormat="1" ht="12" x14ac:dyDescent="0.2">
      <c r="D47" s="1"/>
      <c r="E47" s="1"/>
    </row>
    <row r="48" spans="4:5" s="2" customFormat="1" ht="12" x14ac:dyDescent="0.2">
      <c r="D48" s="1"/>
      <c r="E48" s="1"/>
    </row>
    <row r="49" spans="4:5" s="2" customFormat="1" ht="12" x14ac:dyDescent="0.2">
      <c r="D49" s="1"/>
      <c r="E49" s="1"/>
    </row>
    <row r="50" spans="4:5" s="2" customFormat="1" ht="12" x14ac:dyDescent="0.2">
      <c r="D50" s="1"/>
      <c r="E50" s="1"/>
    </row>
    <row r="51" spans="4:5" s="2" customFormat="1" ht="12" x14ac:dyDescent="0.2">
      <c r="D51" s="1"/>
      <c r="E51" s="1"/>
    </row>
    <row r="52" spans="4:5" s="2" customFormat="1" ht="12" x14ac:dyDescent="0.2">
      <c r="D52" s="1"/>
      <c r="E52" s="1"/>
    </row>
    <row r="53" spans="4:5" s="2" customFormat="1" ht="12" x14ac:dyDescent="0.2">
      <c r="D53" s="1"/>
      <c r="E53" s="1"/>
    </row>
    <row r="54" spans="4:5" s="2" customFormat="1" ht="12" x14ac:dyDescent="0.2">
      <c r="D54" s="1"/>
      <c r="E54" s="1"/>
    </row>
    <row r="55" spans="4:5" s="2" customFormat="1" ht="12" x14ac:dyDescent="0.2">
      <c r="D55" s="1"/>
      <c r="E55" s="1"/>
    </row>
    <row r="56" spans="4:5" s="2" customFormat="1" ht="12" x14ac:dyDescent="0.2">
      <c r="D56" s="1"/>
      <c r="E56" s="1"/>
    </row>
    <row r="57" spans="4:5" s="2" customFormat="1" ht="12" x14ac:dyDescent="0.2">
      <c r="D57" s="1"/>
      <c r="E57" s="1"/>
    </row>
    <row r="58" spans="4:5" s="2" customFormat="1" ht="12" x14ac:dyDescent="0.2">
      <c r="D58" s="1"/>
      <c r="E58" s="1"/>
    </row>
    <row r="59" spans="4:5" s="2" customFormat="1" ht="12" x14ac:dyDescent="0.2">
      <c r="D59" s="1"/>
      <c r="E59" s="1"/>
    </row>
    <row r="60" spans="4:5" s="2" customFormat="1" ht="12" x14ac:dyDescent="0.2">
      <c r="D60" s="1"/>
      <c r="E60" s="1"/>
    </row>
    <row r="61" spans="4:5" s="2" customFormat="1" ht="12" x14ac:dyDescent="0.2">
      <c r="D61" s="1"/>
      <c r="E61" s="1"/>
    </row>
    <row r="62" spans="4:5" s="2" customFormat="1" ht="12" x14ac:dyDescent="0.2">
      <c r="D62" s="1"/>
      <c r="E62" s="1"/>
    </row>
    <row r="63" spans="4:5" s="2" customFormat="1" ht="12" x14ac:dyDescent="0.2">
      <c r="D63" s="1"/>
      <c r="E63" s="1"/>
    </row>
    <row r="64" spans="4:5" s="2" customFormat="1" ht="12" x14ac:dyDescent="0.2">
      <c r="D64" s="1"/>
      <c r="E64" s="1"/>
    </row>
    <row r="65" spans="4:5" s="2" customFormat="1" ht="12" x14ac:dyDescent="0.2">
      <c r="D65" s="1"/>
      <c r="E65" s="1"/>
    </row>
    <row r="66" spans="4:5" s="2" customFormat="1" ht="12" x14ac:dyDescent="0.2">
      <c r="D66" s="1"/>
      <c r="E66" s="1"/>
    </row>
    <row r="67" spans="4:5" s="2" customFormat="1" ht="12" x14ac:dyDescent="0.2">
      <c r="D67" s="1"/>
      <c r="E67" s="1"/>
    </row>
    <row r="68" spans="4:5" s="2" customFormat="1" ht="12" x14ac:dyDescent="0.2">
      <c r="D68" s="1"/>
      <c r="E68" s="1"/>
    </row>
    <row r="69" spans="4:5" s="2" customFormat="1" ht="12" x14ac:dyDescent="0.2">
      <c r="D69" s="1"/>
      <c r="E69" s="1"/>
    </row>
    <row r="70" spans="4:5" s="2" customFormat="1" ht="12" x14ac:dyDescent="0.2">
      <c r="D70" s="1"/>
      <c r="E70" s="1"/>
    </row>
    <row r="71" spans="4:5" s="2" customFormat="1" ht="12" x14ac:dyDescent="0.2">
      <c r="D71" s="1"/>
      <c r="E71" s="1"/>
    </row>
    <row r="72" spans="4:5" s="2" customFormat="1" ht="12" x14ac:dyDescent="0.2">
      <c r="D72" s="1"/>
      <c r="E72" s="1"/>
    </row>
    <row r="73" spans="4:5" s="2" customFormat="1" ht="12" x14ac:dyDescent="0.2">
      <c r="D73" s="1"/>
      <c r="E73" s="1"/>
    </row>
    <row r="74" spans="4:5" s="2" customFormat="1" ht="12" x14ac:dyDescent="0.2">
      <c r="D74" s="1"/>
      <c r="E74" s="1"/>
    </row>
    <row r="75" spans="4:5" s="2" customFormat="1" ht="12" x14ac:dyDescent="0.2">
      <c r="D75" s="1"/>
      <c r="E75" s="1"/>
    </row>
    <row r="76" spans="4:5" s="2" customFormat="1" ht="12" x14ac:dyDescent="0.2">
      <c r="D76" s="1"/>
      <c r="E76" s="1"/>
    </row>
    <row r="77" spans="4:5" s="2" customFormat="1" ht="12" x14ac:dyDescent="0.2">
      <c r="D77" s="1"/>
      <c r="E77" s="1"/>
    </row>
    <row r="78" spans="4:5" s="2" customFormat="1" ht="12" x14ac:dyDescent="0.2">
      <c r="D78" s="1"/>
      <c r="E78" s="1"/>
    </row>
    <row r="79" spans="4:5" s="2" customFormat="1" ht="12" x14ac:dyDescent="0.2">
      <c r="D79" s="1"/>
      <c r="E79" s="1"/>
    </row>
    <row r="80" spans="4:5" s="2" customFormat="1" ht="12" x14ac:dyDescent="0.2">
      <c r="D80" s="1"/>
      <c r="E80" s="1"/>
    </row>
    <row r="81" spans="4:5" s="2" customFormat="1" ht="12" x14ac:dyDescent="0.2">
      <c r="D81" s="1"/>
      <c r="E81" s="1"/>
    </row>
    <row r="82" spans="4:5" s="2" customFormat="1" ht="12" x14ac:dyDescent="0.2">
      <c r="D82" s="1"/>
      <c r="E82" s="1"/>
    </row>
    <row r="83" spans="4:5" s="2" customFormat="1" ht="12" x14ac:dyDescent="0.2">
      <c r="D83" s="1"/>
      <c r="E83" s="1"/>
    </row>
    <row r="84" spans="4:5" s="2" customFormat="1" ht="12" x14ac:dyDescent="0.2">
      <c r="D84" s="1"/>
      <c r="E84" s="1"/>
    </row>
    <row r="85" spans="4:5" s="2" customFormat="1" ht="12" x14ac:dyDescent="0.2">
      <c r="D85" s="1"/>
      <c r="E85" s="1"/>
    </row>
    <row r="86" spans="4:5" s="2" customFormat="1" ht="12" x14ac:dyDescent="0.2">
      <c r="D86" s="1"/>
      <c r="E86" s="1"/>
    </row>
    <row r="87" spans="4:5" s="2" customFormat="1" ht="12" x14ac:dyDescent="0.2">
      <c r="D87" s="1"/>
      <c r="E87" s="1"/>
    </row>
    <row r="88" spans="4:5" s="2" customFormat="1" ht="12" x14ac:dyDescent="0.2">
      <c r="D88" s="1"/>
      <c r="E88" s="1"/>
    </row>
    <row r="89" spans="4:5" s="2" customFormat="1" ht="12" x14ac:dyDescent="0.2">
      <c r="D89" s="1"/>
      <c r="E89" s="1"/>
    </row>
    <row r="90" spans="4:5" s="2" customFormat="1" ht="12" x14ac:dyDescent="0.2">
      <c r="D90" s="1"/>
      <c r="E90" s="1"/>
    </row>
    <row r="91" spans="4:5" s="2" customFormat="1" ht="12" x14ac:dyDescent="0.2">
      <c r="D91" s="1"/>
      <c r="E91" s="1"/>
    </row>
    <row r="92" spans="4:5" s="2" customFormat="1" ht="12" x14ac:dyDescent="0.2">
      <c r="D92" s="1"/>
      <c r="E92" s="1"/>
    </row>
    <row r="93" spans="4:5" s="2" customFormat="1" ht="12" x14ac:dyDescent="0.2">
      <c r="D93" s="1"/>
      <c r="E93" s="1"/>
    </row>
    <row r="94" spans="4:5" s="2" customFormat="1" ht="12" x14ac:dyDescent="0.2">
      <c r="D94" s="1"/>
      <c r="E94" s="1"/>
    </row>
    <row r="95" spans="4:5" s="2" customFormat="1" ht="12" x14ac:dyDescent="0.2">
      <c r="D95" s="1"/>
      <c r="E95" s="1"/>
    </row>
    <row r="96" spans="4:5" s="2" customFormat="1" ht="12" x14ac:dyDescent="0.2">
      <c r="D96" s="1"/>
      <c r="E96" s="1"/>
    </row>
    <row r="97" spans="4:5" s="2" customFormat="1" ht="12" x14ac:dyDescent="0.2">
      <c r="D97" s="1"/>
      <c r="E97" s="1"/>
    </row>
    <row r="98" spans="4:5" s="2" customFormat="1" ht="12" x14ac:dyDescent="0.2">
      <c r="D98" s="1"/>
      <c r="E98" s="1"/>
    </row>
    <row r="99" spans="4:5" s="2" customFormat="1" ht="12" x14ac:dyDescent="0.2">
      <c r="D99" s="1"/>
      <c r="E99" s="1"/>
    </row>
    <row r="100" spans="4:5" s="2" customFormat="1" ht="12" x14ac:dyDescent="0.2">
      <c r="D100" s="1"/>
      <c r="E100" s="1"/>
    </row>
    <row r="101" spans="4:5" s="2" customFormat="1" ht="12" x14ac:dyDescent="0.2">
      <c r="D101" s="1"/>
      <c r="E101" s="1"/>
    </row>
    <row r="102" spans="4:5" s="2" customFormat="1" ht="12" x14ac:dyDescent="0.2">
      <c r="D102" s="1"/>
      <c r="E102" s="1"/>
    </row>
    <row r="103" spans="4:5" s="2" customFormat="1" ht="12" x14ac:dyDescent="0.2">
      <c r="D103" s="1"/>
      <c r="E103" s="1"/>
    </row>
    <row r="104" spans="4:5" s="2" customFormat="1" ht="12" x14ac:dyDescent="0.2">
      <c r="D104" s="1"/>
      <c r="E104" s="1"/>
    </row>
    <row r="105" spans="4:5" s="2" customFormat="1" ht="12" x14ac:dyDescent="0.2">
      <c r="D105" s="1"/>
      <c r="E105" s="1"/>
    </row>
    <row r="106" spans="4:5" s="2" customFormat="1" ht="12" x14ac:dyDescent="0.2">
      <c r="D106" s="1"/>
      <c r="E106" s="1"/>
    </row>
    <row r="107" spans="4:5" s="2" customFormat="1" ht="12" x14ac:dyDescent="0.2">
      <c r="D107" s="1"/>
      <c r="E107" s="1"/>
    </row>
    <row r="108" spans="4:5" s="2" customFormat="1" ht="12" x14ac:dyDescent="0.2">
      <c r="D108" s="1"/>
      <c r="E108" s="1"/>
    </row>
    <row r="109" spans="4:5" s="2" customFormat="1" ht="12" x14ac:dyDescent="0.2">
      <c r="D109" s="1"/>
      <c r="E109" s="1"/>
    </row>
    <row r="110" spans="4:5" s="2" customFormat="1" ht="12" x14ac:dyDescent="0.2">
      <c r="D110" s="1"/>
      <c r="E110" s="1"/>
    </row>
    <row r="111" spans="4:5" s="2" customFormat="1" ht="12" x14ac:dyDescent="0.2">
      <c r="D111" s="1"/>
      <c r="E111" s="1"/>
    </row>
    <row r="112" spans="4:5" s="2" customFormat="1" ht="12" x14ac:dyDescent="0.2">
      <c r="D112" s="1"/>
      <c r="E112" s="1"/>
    </row>
    <row r="113" spans="4:5" s="2" customFormat="1" ht="12" x14ac:dyDescent="0.2">
      <c r="D113" s="1"/>
      <c r="E113" s="1"/>
    </row>
    <row r="114" spans="4:5" s="2" customFormat="1" ht="12" x14ac:dyDescent="0.2">
      <c r="D114" s="1"/>
      <c r="E114" s="1"/>
    </row>
  </sheetData>
  <mergeCells count="6">
    <mergeCell ref="A6:L6"/>
    <mergeCell ref="A7:L7"/>
    <mergeCell ref="A8:L8"/>
    <mergeCell ref="B9:E9"/>
    <mergeCell ref="B10:B13"/>
    <mergeCell ref="C10:C13"/>
  </mergeCells>
  <pageMargins left="0.70866141732283472" right="0" top="0.74803149606299213" bottom="0.74803149606299213" header="0.31496062992125984" footer="0.31496062992125984"/>
  <pageSetup paperSize="9" scale="8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18"/>
  <sheetViews>
    <sheetView workbookViewId="0">
      <selection activeCell="D2" sqref="D2"/>
    </sheetView>
  </sheetViews>
  <sheetFormatPr defaultRowHeight="15" x14ac:dyDescent="0.25"/>
  <cols>
    <col min="1" max="1" width="7" style="4" customWidth="1"/>
    <col min="2" max="2" width="44" customWidth="1"/>
    <col min="3" max="3" width="14.140625" customWidth="1"/>
    <col min="4" max="4" width="16.28515625" style="94" customWidth="1"/>
    <col min="5" max="5" width="15.140625" customWidth="1"/>
    <col min="6" max="6" width="14.7109375" customWidth="1"/>
    <col min="7" max="7" width="16.28515625" customWidth="1"/>
    <col min="244" max="244" width="7" customWidth="1"/>
    <col min="245" max="245" width="45.140625" customWidth="1"/>
    <col min="246" max="246" width="14.140625" customWidth="1"/>
    <col min="247" max="247" width="18.42578125" customWidth="1"/>
    <col min="248" max="250" width="0" hidden="1" customWidth="1"/>
    <col min="251" max="251" width="15.140625" customWidth="1"/>
    <col min="252" max="252" width="15.7109375" customWidth="1"/>
    <col min="253" max="253" width="12.5703125" customWidth="1"/>
    <col min="254" max="254" width="13.42578125" customWidth="1"/>
    <col min="500" max="500" width="7" customWidth="1"/>
    <col min="501" max="501" width="45.140625" customWidth="1"/>
    <col min="502" max="502" width="14.140625" customWidth="1"/>
    <col min="503" max="503" width="18.42578125" customWidth="1"/>
    <col min="504" max="506" width="0" hidden="1" customWidth="1"/>
    <col min="507" max="507" width="15.140625" customWidth="1"/>
    <col min="508" max="508" width="15.7109375" customWidth="1"/>
    <col min="509" max="509" width="12.5703125" customWidth="1"/>
    <col min="510" max="510" width="13.42578125" customWidth="1"/>
    <col min="756" max="756" width="7" customWidth="1"/>
    <col min="757" max="757" width="45.140625" customWidth="1"/>
    <col min="758" max="758" width="14.140625" customWidth="1"/>
    <col min="759" max="759" width="18.42578125" customWidth="1"/>
    <col min="760" max="762" width="0" hidden="1" customWidth="1"/>
    <col min="763" max="763" width="15.140625" customWidth="1"/>
    <col min="764" max="764" width="15.7109375" customWidth="1"/>
    <col min="765" max="765" width="12.5703125" customWidth="1"/>
    <col min="766" max="766" width="13.42578125" customWidth="1"/>
    <col min="1012" max="1012" width="7" customWidth="1"/>
    <col min="1013" max="1013" width="45.140625" customWidth="1"/>
    <col min="1014" max="1014" width="14.140625" customWidth="1"/>
    <col min="1015" max="1015" width="18.42578125" customWidth="1"/>
    <col min="1016" max="1018" width="0" hidden="1" customWidth="1"/>
    <col min="1019" max="1019" width="15.140625" customWidth="1"/>
    <col min="1020" max="1020" width="15.7109375" customWidth="1"/>
    <col min="1021" max="1021" width="12.5703125" customWidth="1"/>
    <col min="1022" max="1022" width="13.42578125" customWidth="1"/>
    <col min="1268" max="1268" width="7" customWidth="1"/>
    <col min="1269" max="1269" width="45.140625" customWidth="1"/>
    <col min="1270" max="1270" width="14.140625" customWidth="1"/>
    <col min="1271" max="1271" width="18.42578125" customWidth="1"/>
    <col min="1272" max="1274" width="0" hidden="1" customWidth="1"/>
    <col min="1275" max="1275" width="15.140625" customWidth="1"/>
    <col min="1276" max="1276" width="15.7109375" customWidth="1"/>
    <col min="1277" max="1277" width="12.5703125" customWidth="1"/>
    <col min="1278" max="1278" width="13.42578125" customWidth="1"/>
    <col min="1524" max="1524" width="7" customWidth="1"/>
    <col min="1525" max="1525" width="45.140625" customWidth="1"/>
    <col min="1526" max="1526" width="14.140625" customWidth="1"/>
    <col min="1527" max="1527" width="18.42578125" customWidth="1"/>
    <col min="1528" max="1530" width="0" hidden="1" customWidth="1"/>
    <col min="1531" max="1531" width="15.140625" customWidth="1"/>
    <col min="1532" max="1532" width="15.7109375" customWidth="1"/>
    <col min="1533" max="1533" width="12.5703125" customWidth="1"/>
    <col min="1534" max="1534" width="13.42578125" customWidth="1"/>
    <col min="1780" max="1780" width="7" customWidth="1"/>
    <col min="1781" max="1781" width="45.140625" customWidth="1"/>
    <col min="1782" max="1782" width="14.140625" customWidth="1"/>
    <col min="1783" max="1783" width="18.42578125" customWidth="1"/>
    <col min="1784" max="1786" width="0" hidden="1" customWidth="1"/>
    <col min="1787" max="1787" width="15.140625" customWidth="1"/>
    <col min="1788" max="1788" width="15.7109375" customWidth="1"/>
    <col min="1789" max="1789" width="12.5703125" customWidth="1"/>
    <col min="1790" max="1790" width="13.42578125" customWidth="1"/>
    <col min="2036" max="2036" width="7" customWidth="1"/>
    <col min="2037" max="2037" width="45.140625" customWidth="1"/>
    <col min="2038" max="2038" width="14.140625" customWidth="1"/>
    <col min="2039" max="2039" width="18.42578125" customWidth="1"/>
    <col min="2040" max="2042" width="0" hidden="1" customWidth="1"/>
    <col min="2043" max="2043" width="15.140625" customWidth="1"/>
    <col min="2044" max="2044" width="15.7109375" customWidth="1"/>
    <col min="2045" max="2045" width="12.5703125" customWidth="1"/>
    <col min="2046" max="2046" width="13.42578125" customWidth="1"/>
    <col min="2292" max="2292" width="7" customWidth="1"/>
    <col min="2293" max="2293" width="45.140625" customWidth="1"/>
    <col min="2294" max="2294" width="14.140625" customWidth="1"/>
    <col min="2295" max="2295" width="18.42578125" customWidth="1"/>
    <col min="2296" max="2298" width="0" hidden="1" customWidth="1"/>
    <col min="2299" max="2299" width="15.140625" customWidth="1"/>
    <col min="2300" max="2300" width="15.7109375" customWidth="1"/>
    <col min="2301" max="2301" width="12.5703125" customWidth="1"/>
    <col min="2302" max="2302" width="13.42578125" customWidth="1"/>
    <col min="2548" max="2548" width="7" customWidth="1"/>
    <col min="2549" max="2549" width="45.140625" customWidth="1"/>
    <col min="2550" max="2550" width="14.140625" customWidth="1"/>
    <col min="2551" max="2551" width="18.42578125" customWidth="1"/>
    <col min="2552" max="2554" width="0" hidden="1" customWidth="1"/>
    <col min="2555" max="2555" width="15.140625" customWidth="1"/>
    <col min="2556" max="2556" width="15.7109375" customWidth="1"/>
    <col min="2557" max="2557" width="12.5703125" customWidth="1"/>
    <col min="2558" max="2558" width="13.42578125" customWidth="1"/>
    <col min="2804" max="2804" width="7" customWidth="1"/>
    <col min="2805" max="2805" width="45.140625" customWidth="1"/>
    <col min="2806" max="2806" width="14.140625" customWidth="1"/>
    <col min="2807" max="2807" width="18.42578125" customWidth="1"/>
    <col min="2808" max="2810" width="0" hidden="1" customWidth="1"/>
    <col min="2811" max="2811" width="15.140625" customWidth="1"/>
    <col min="2812" max="2812" width="15.7109375" customWidth="1"/>
    <col min="2813" max="2813" width="12.5703125" customWidth="1"/>
    <col min="2814" max="2814" width="13.42578125" customWidth="1"/>
    <col min="3060" max="3060" width="7" customWidth="1"/>
    <col min="3061" max="3061" width="45.140625" customWidth="1"/>
    <col min="3062" max="3062" width="14.140625" customWidth="1"/>
    <col min="3063" max="3063" width="18.42578125" customWidth="1"/>
    <col min="3064" max="3066" width="0" hidden="1" customWidth="1"/>
    <col min="3067" max="3067" width="15.140625" customWidth="1"/>
    <col min="3068" max="3068" width="15.7109375" customWidth="1"/>
    <col min="3069" max="3069" width="12.5703125" customWidth="1"/>
    <col min="3070" max="3070" width="13.42578125" customWidth="1"/>
    <col min="3316" max="3316" width="7" customWidth="1"/>
    <col min="3317" max="3317" width="45.140625" customWidth="1"/>
    <col min="3318" max="3318" width="14.140625" customWidth="1"/>
    <col min="3319" max="3319" width="18.42578125" customWidth="1"/>
    <col min="3320" max="3322" width="0" hidden="1" customWidth="1"/>
    <col min="3323" max="3323" width="15.140625" customWidth="1"/>
    <col min="3324" max="3324" width="15.7109375" customWidth="1"/>
    <col min="3325" max="3325" width="12.5703125" customWidth="1"/>
    <col min="3326" max="3326" width="13.42578125" customWidth="1"/>
    <col min="3572" max="3572" width="7" customWidth="1"/>
    <col min="3573" max="3573" width="45.140625" customWidth="1"/>
    <col min="3574" max="3574" width="14.140625" customWidth="1"/>
    <col min="3575" max="3575" width="18.42578125" customWidth="1"/>
    <col min="3576" max="3578" width="0" hidden="1" customWidth="1"/>
    <col min="3579" max="3579" width="15.140625" customWidth="1"/>
    <col min="3580" max="3580" width="15.7109375" customWidth="1"/>
    <col min="3581" max="3581" width="12.5703125" customWidth="1"/>
    <col min="3582" max="3582" width="13.42578125" customWidth="1"/>
    <col min="3828" max="3828" width="7" customWidth="1"/>
    <col min="3829" max="3829" width="45.140625" customWidth="1"/>
    <col min="3830" max="3830" width="14.140625" customWidth="1"/>
    <col min="3831" max="3831" width="18.42578125" customWidth="1"/>
    <col min="3832" max="3834" width="0" hidden="1" customWidth="1"/>
    <col min="3835" max="3835" width="15.140625" customWidth="1"/>
    <col min="3836" max="3836" width="15.7109375" customWidth="1"/>
    <col min="3837" max="3837" width="12.5703125" customWidth="1"/>
    <col min="3838" max="3838" width="13.42578125" customWidth="1"/>
    <col min="4084" max="4084" width="7" customWidth="1"/>
    <col min="4085" max="4085" width="45.140625" customWidth="1"/>
    <col min="4086" max="4086" width="14.140625" customWidth="1"/>
    <col min="4087" max="4087" width="18.42578125" customWidth="1"/>
    <col min="4088" max="4090" width="0" hidden="1" customWidth="1"/>
    <col min="4091" max="4091" width="15.140625" customWidth="1"/>
    <col min="4092" max="4092" width="15.7109375" customWidth="1"/>
    <col min="4093" max="4093" width="12.5703125" customWidth="1"/>
    <col min="4094" max="4094" width="13.42578125" customWidth="1"/>
    <col min="4340" max="4340" width="7" customWidth="1"/>
    <col min="4341" max="4341" width="45.140625" customWidth="1"/>
    <col min="4342" max="4342" width="14.140625" customWidth="1"/>
    <col min="4343" max="4343" width="18.42578125" customWidth="1"/>
    <col min="4344" max="4346" width="0" hidden="1" customWidth="1"/>
    <col min="4347" max="4347" width="15.140625" customWidth="1"/>
    <col min="4348" max="4348" width="15.7109375" customWidth="1"/>
    <col min="4349" max="4349" width="12.5703125" customWidth="1"/>
    <col min="4350" max="4350" width="13.42578125" customWidth="1"/>
    <col min="4596" max="4596" width="7" customWidth="1"/>
    <col min="4597" max="4597" width="45.140625" customWidth="1"/>
    <col min="4598" max="4598" width="14.140625" customWidth="1"/>
    <col min="4599" max="4599" width="18.42578125" customWidth="1"/>
    <col min="4600" max="4602" width="0" hidden="1" customWidth="1"/>
    <col min="4603" max="4603" width="15.140625" customWidth="1"/>
    <col min="4604" max="4604" width="15.7109375" customWidth="1"/>
    <col min="4605" max="4605" width="12.5703125" customWidth="1"/>
    <col min="4606" max="4606" width="13.42578125" customWidth="1"/>
    <col min="4852" max="4852" width="7" customWidth="1"/>
    <col min="4853" max="4853" width="45.140625" customWidth="1"/>
    <col min="4854" max="4854" width="14.140625" customWidth="1"/>
    <col min="4855" max="4855" width="18.42578125" customWidth="1"/>
    <col min="4856" max="4858" width="0" hidden="1" customWidth="1"/>
    <col min="4859" max="4859" width="15.140625" customWidth="1"/>
    <col min="4860" max="4860" width="15.7109375" customWidth="1"/>
    <col min="4861" max="4861" width="12.5703125" customWidth="1"/>
    <col min="4862" max="4862" width="13.42578125" customWidth="1"/>
    <col min="5108" max="5108" width="7" customWidth="1"/>
    <col min="5109" max="5109" width="45.140625" customWidth="1"/>
    <col min="5110" max="5110" width="14.140625" customWidth="1"/>
    <col min="5111" max="5111" width="18.42578125" customWidth="1"/>
    <col min="5112" max="5114" width="0" hidden="1" customWidth="1"/>
    <col min="5115" max="5115" width="15.140625" customWidth="1"/>
    <col min="5116" max="5116" width="15.7109375" customWidth="1"/>
    <col min="5117" max="5117" width="12.5703125" customWidth="1"/>
    <col min="5118" max="5118" width="13.42578125" customWidth="1"/>
    <col min="5364" max="5364" width="7" customWidth="1"/>
    <col min="5365" max="5365" width="45.140625" customWidth="1"/>
    <col min="5366" max="5366" width="14.140625" customWidth="1"/>
    <col min="5367" max="5367" width="18.42578125" customWidth="1"/>
    <col min="5368" max="5370" width="0" hidden="1" customWidth="1"/>
    <col min="5371" max="5371" width="15.140625" customWidth="1"/>
    <col min="5372" max="5372" width="15.7109375" customWidth="1"/>
    <col min="5373" max="5373" width="12.5703125" customWidth="1"/>
    <col min="5374" max="5374" width="13.42578125" customWidth="1"/>
    <col min="5620" max="5620" width="7" customWidth="1"/>
    <col min="5621" max="5621" width="45.140625" customWidth="1"/>
    <col min="5622" max="5622" width="14.140625" customWidth="1"/>
    <col min="5623" max="5623" width="18.42578125" customWidth="1"/>
    <col min="5624" max="5626" width="0" hidden="1" customWidth="1"/>
    <col min="5627" max="5627" width="15.140625" customWidth="1"/>
    <col min="5628" max="5628" width="15.7109375" customWidth="1"/>
    <col min="5629" max="5629" width="12.5703125" customWidth="1"/>
    <col min="5630" max="5630" width="13.42578125" customWidth="1"/>
    <col min="5876" max="5876" width="7" customWidth="1"/>
    <col min="5877" max="5877" width="45.140625" customWidth="1"/>
    <col min="5878" max="5878" width="14.140625" customWidth="1"/>
    <col min="5879" max="5879" width="18.42578125" customWidth="1"/>
    <col min="5880" max="5882" width="0" hidden="1" customWidth="1"/>
    <col min="5883" max="5883" width="15.140625" customWidth="1"/>
    <col min="5884" max="5884" width="15.7109375" customWidth="1"/>
    <col min="5885" max="5885" width="12.5703125" customWidth="1"/>
    <col min="5886" max="5886" width="13.42578125" customWidth="1"/>
    <col min="6132" max="6132" width="7" customWidth="1"/>
    <col min="6133" max="6133" width="45.140625" customWidth="1"/>
    <col min="6134" max="6134" width="14.140625" customWidth="1"/>
    <col min="6135" max="6135" width="18.42578125" customWidth="1"/>
    <col min="6136" max="6138" width="0" hidden="1" customWidth="1"/>
    <col min="6139" max="6139" width="15.140625" customWidth="1"/>
    <col min="6140" max="6140" width="15.7109375" customWidth="1"/>
    <col min="6141" max="6141" width="12.5703125" customWidth="1"/>
    <col min="6142" max="6142" width="13.42578125" customWidth="1"/>
    <col min="6388" max="6388" width="7" customWidth="1"/>
    <col min="6389" max="6389" width="45.140625" customWidth="1"/>
    <col min="6390" max="6390" width="14.140625" customWidth="1"/>
    <col min="6391" max="6391" width="18.42578125" customWidth="1"/>
    <col min="6392" max="6394" width="0" hidden="1" customWidth="1"/>
    <col min="6395" max="6395" width="15.140625" customWidth="1"/>
    <col min="6396" max="6396" width="15.7109375" customWidth="1"/>
    <col min="6397" max="6397" width="12.5703125" customWidth="1"/>
    <col min="6398" max="6398" width="13.42578125" customWidth="1"/>
    <col min="6644" max="6644" width="7" customWidth="1"/>
    <col min="6645" max="6645" width="45.140625" customWidth="1"/>
    <col min="6646" max="6646" width="14.140625" customWidth="1"/>
    <col min="6647" max="6647" width="18.42578125" customWidth="1"/>
    <col min="6648" max="6650" width="0" hidden="1" customWidth="1"/>
    <col min="6651" max="6651" width="15.140625" customWidth="1"/>
    <col min="6652" max="6652" width="15.7109375" customWidth="1"/>
    <col min="6653" max="6653" width="12.5703125" customWidth="1"/>
    <col min="6654" max="6654" width="13.42578125" customWidth="1"/>
    <col min="6900" max="6900" width="7" customWidth="1"/>
    <col min="6901" max="6901" width="45.140625" customWidth="1"/>
    <col min="6902" max="6902" width="14.140625" customWidth="1"/>
    <col min="6903" max="6903" width="18.42578125" customWidth="1"/>
    <col min="6904" max="6906" width="0" hidden="1" customWidth="1"/>
    <col min="6907" max="6907" width="15.140625" customWidth="1"/>
    <col min="6908" max="6908" width="15.7109375" customWidth="1"/>
    <col min="6909" max="6909" width="12.5703125" customWidth="1"/>
    <col min="6910" max="6910" width="13.42578125" customWidth="1"/>
    <col min="7156" max="7156" width="7" customWidth="1"/>
    <col min="7157" max="7157" width="45.140625" customWidth="1"/>
    <col min="7158" max="7158" width="14.140625" customWidth="1"/>
    <col min="7159" max="7159" width="18.42578125" customWidth="1"/>
    <col min="7160" max="7162" width="0" hidden="1" customWidth="1"/>
    <col min="7163" max="7163" width="15.140625" customWidth="1"/>
    <col min="7164" max="7164" width="15.7109375" customWidth="1"/>
    <col min="7165" max="7165" width="12.5703125" customWidth="1"/>
    <col min="7166" max="7166" width="13.42578125" customWidth="1"/>
    <col min="7412" max="7412" width="7" customWidth="1"/>
    <col min="7413" max="7413" width="45.140625" customWidth="1"/>
    <col min="7414" max="7414" width="14.140625" customWidth="1"/>
    <col min="7415" max="7415" width="18.42578125" customWidth="1"/>
    <col min="7416" max="7418" width="0" hidden="1" customWidth="1"/>
    <col min="7419" max="7419" width="15.140625" customWidth="1"/>
    <col min="7420" max="7420" width="15.7109375" customWidth="1"/>
    <col min="7421" max="7421" width="12.5703125" customWidth="1"/>
    <col min="7422" max="7422" width="13.42578125" customWidth="1"/>
    <col min="7668" max="7668" width="7" customWidth="1"/>
    <col min="7669" max="7669" width="45.140625" customWidth="1"/>
    <col min="7670" max="7670" width="14.140625" customWidth="1"/>
    <col min="7671" max="7671" width="18.42578125" customWidth="1"/>
    <col min="7672" max="7674" width="0" hidden="1" customWidth="1"/>
    <col min="7675" max="7675" width="15.140625" customWidth="1"/>
    <col min="7676" max="7676" width="15.7109375" customWidth="1"/>
    <col min="7677" max="7677" width="12.5703125" customWidth="1"/>
    <col min="7678" max="7678" width="13.42578125" customWidth="1"/>
    <col min="7924" max="7924" width="7" customWidth="1"/>
    <col min="7925" max="7925" width="45.140625" customWidth="1"/>
    <col min="7926" max="7926" width="14.140625" customWidth="1"/>
    <col min="7927" max="7927" width="18.42578125" customWidth="1"/>
    <col min="7928" max="7930" width="0" hidden="1" customWidth="1"/>
    <col min="7931" max="7931" width="15.140625" customWidth="1"/>
    <col min="7932" max="7932" width="15.7109375" customWidth="1"/>
    <col min="7933" max="7933" width="12.5703125" customWidth="1"/>
    <col min="7934" max="7934" width="13.42578125" customWidth="1"/>
    <col min="8180" max="8180" width="7" customWidth="1"/>
    <col min="8181" max="8181" width="45.140625" customWidth="1"/>
    <col min="8182" max="8182" width="14.140625" customWidth="1"/>
    <col min="8183" max="8183" width="18.42578125" customWidth="1"/>
    <col min="8184" max="8186" width="0" hidden="1" customWidth="1"/>
    <col min="8187" max="8187" width="15.140625" customWidth="1"/>
    <col min="8188" max="8188" width="15.7109375" customWidth="1"/>
    <col min="8189" max="8189" width="12.5703125" customWidth="1"/>
    <col min="8190" max="8190" width="13.42578125" customWidth="1"/>
    <col min="8436" max="8436" width="7" customWidth="1"/>
    <col min="8437" max="8437" width="45.140625" customWidth="1"/>
    <col min="8438" max="8438" width="14.140625" customWidth="1"/>
    <col min="8439" max="8439" width="18.42578125" customWidth="1"/>
    <col min="8440" max="8442" width="0" hidden="1" customWidth="1"/>
    <col min="8443" max="8443" width="15.140625" customWidth="1"/>
    <col min="8444" max="8444" width="15.7109375" customWidth="1"/>
    <col min="8445" max="8445" width="12.5703125" customWidth="1"/>
    <col min="8446" max="8446" width="13.42578125" customWidth="1"/>
    <col min="8692" max="8692" width="7" customWidth="1"/>
    <col min="8693" max="8693" width="45.140625" customWidth="1"/>
    <col min="8694" max="8694" width="14.140625" customWidth="1"/>
    <col min="8695" max="8695" width="18.42578125" customWidth="1"/>
    <col min="8696" max="8698" width="0" hidden="1" customWidth="1"/>
    <col min="8699" max="8699" width="15.140625" customWidth="1"/>
    <col min="8700" max="8700" width="15.7109375" customWidth="1"/>
    <col min="8701" max="8701" width="12.5703125" customWidth="1"/>
    <col min="8702" max="8702" width="13.42578125" customWidth="1"/>
    <col min="8948" max="8948" width="7" customWidth="1"/>
    <col min="8949" max="8949" width="45.140625" customWidth="1"/>
    <col min="8950" max="8950" width="14.140625" customWidth="1"/>
    <col min="8951" max="8951" width="18.42578125" customWidth="1"/>
    <col min="8952" max="8954" width="0" hidden="1" customWidth="1"/>
    <col min="8955" max="8955" width="15.140625" customWidth="1"/>
    <col min="8956" max="8956" width="15.7109375" customWidth="1"/>
    <col min="8957" max="8957" width="12.5703125" customWidth="1"/>
    <col min="8958" max="8958" width="13.42578125" customWidth="1"/>
    <col min="9204" max="9204" width="7" customWidth="1"/>
    <col min="9205" max="9205" width="45.140625" customWidth="1"/>
    <col min="9206" max="9206" width="14.140625" customWidth="1"/>
    <col min="9207" max="9207" width="18.42578125" customWidth="1"/>
    <col min="9208" max="9210" width="0" hidden="1" customWidth="1"/>
    <col min="9211" max="9211" width="15.140625" customWidth="1"/>
    <col min="9212" max="9212" width="15.7109375" customWidth="1"/>
    <col min="9213" max="9213" width="12.5703125" customWidth="1"/>
    <col min="9214" max="9214" width="13.42578125" customWidth="1"/>
    <col min="9460" max="9460" width="7" customWidth="1"/>
    <col min="9461" max="9461" width="45.140625" customWidth="1"/>
    <col min="9462" max="9462" width="14.140625" customWidth="1"/>
    <col min="9463" max="9463" width="18.42578125" customWidth="1"/>
    <col min="9464" max="9466" width="0" hidden="1" customWidth="1"/>
    <col min="9467" max="9467" width="15.140625" customWidth="1"/>
    <col min="9468" max="9468" width="15.7109375" customWidth="1"/>
    <col min="9469" max="9469" width="12.5703125" customWidth="1"/>
    <col min="9470" max="9470" width="13.42578125" customWidth="1"/>
    <col min="9716" max="9716" width="7" customWidth="1"/>
    <col min="9717" max="9717" width="45.140625" customWidth="1"/>
    <col min="9718" max="9718" width="14.140625" customWidth="1"/>
    <col min="9719" max="9719" width="18.42578125" customWidth="1"/>
    <col min="9720" max="9722" width="0" hidden="1" customWidth="1"/>
    <col min="9723" max="9723" width="15.140625" customWidth="1"/>
    <col min="9724" max="9724" width="15.7109375" customWidth="1"/>
    <col min="9725" max="9725" width="12.5703125" customWidth="1"/>
    <col min="9726" max="9726" width="13.42578125" customWidth="1"/>
    <col min="9972" max="9972" width="7" customWidth="1"/>
    <col min="9973" max="9973" width="45.140625" customWidth="1"/>
    <col min="9974" max="9974" width="14.140625" customWidth="1"/>
    <col min="9975" max="9975" width="18.42578125" customWidth="1"/>
    <col min="9976" max="9978" width="0" hidden="1" customWidth="1"/>
    <col min="9979" max="9979" width="15.140625" customWidth="1"/>
    <col min="9980" max="9980" width="15.7109375" customWidth="1"/>
    <col min="9981" max="9981" width="12.5703125" customWidth="1"/>
    <col min="9982" max="9982" width="13.42578125" customWidth="1"/>
    <col min="10228" max="10228" width="7" customWidth="1"/>
    <col min="10229" max="10229" width="45.140625" customWidth="1"/>
    <col min="10230" max="10230" width="14.140625" customWidth="1"/>
    <col min="10231" max="10231" width="18.42578125" customWidth="1"/>
    <col min="10232" max="10234" width="0" hidden="1" customWidth="1"/>
    <col min="10235" max="10235" width="15.140625" customWidth="1"/>
    <col min="10236" max="10236" width="15.7109375" customWidth="1"/>
    <col min="10237" max="10237" width="12.5703125" customWidth="1"/>
    <col min="10238" max="10238" width="13.42578125" customWidth="1"/>
    <col min="10484" max="10484" width="7" customWidth="1"/>
    <col min="10485" max="10485" width="45.140625" customWidth="1"/>
    <col min="10486" max="10486" width="14.140625" customWidth="1"/>
    <col min="10487" max="10487" width="18.42578125" customWidth="1"/>
    <col min="10488" max="10490" width="0" hidden="1" customWidth="1"/>
    <col min="10491" max="10491" width="15.140625" customWidth="1"/>
    <col min="10492" max="10492" width="15.7109375" customWidth="1"/>
    <col min="10493" max="10493" width="12.5703125" customWidth="1"/>
    <col min="10494" max="10494" width="13.42578125" customWidth="1"/>
    <col min="10740" max="10740" width="7" customWidth="1"/>
    <col min="10741" max="10741" width="45.140625" customWidth="1"/>
    <col min="10742" max="10742" width="14.140625" customWidth="1"/>
    <col min="10743" max="10743" width="18.42578125" customWidth="1"/>
    <col min="10744" max="10746" width="0" hidden="1" customWidth="1"/>
    <col min="10747" max="10747" width="15.140625" customWidth="1"/>
    <col min="10748" max="10748" width="15.7109375" customWidth="1"/>
    <col min="10749" max="10749" width="12.5703125" customWidth="1"/>
    <col min="10750" max="10750" width="13.42578125" customWidth="1"/>
    <col min="10996" max="10996" width="7" customWidth="1"/>
    <col min="10997" max="10997" width="45.140625" customWidth="1"/>
    <col min="10998" max="10998" width="14.140625" customWidth="1"/>
    <col min="10999" max="10999" width="18.42578125" customWidth="1"/>
    <col min="11000" max="11002" width="0" hidden="1" customWidth="1"/>
    <col min="11003" max="11003" width="15.140625" customWidth="1"/>
    <col min="11004" max="11004" width="15.7109375" customWidth="1"/>
    <col min="11005" max="11005" width="12.5703125" customWidth="1"/>
    <col min="11006" max="11006" width="13.42578125" customWidth="1"/>
    <col min="11252" max="11252" width="7" customWidth="1"/>
    <col min="11253" max="11253" width="45.140625" customWidth="1"/>
    <col min="11254" max="11254" width="14.140625" customWidth="1"/>
    <col min="11255" max="11255" width="18.42578125" customWidth="1"/>
    <col min="11256" max="11258" width="0" hidden="1" customWidth="1"/>
    <col min="11259" max="11259" width="15.140625" customWidth="1"/>
    <col min="11260" max="11260" width="15.7109375" customWidth="1"/>
    <col min="11261" max="11261" width="12.5703125" customWidth="1"/>
    <col min="11262" max="11262" width="13.42578125" customWidth="1"/>
    <col min="11508" max="11508" width="7" customWidth="1"/>
    <col min="11509" max="11509" width="45.140625" customWidth="1"/>
    <col min="11510" max="11510" width="14.140625" customWidth="1"/>
    <col min="11511" max="11511" width="18.42578125" customWidth="1"/>
    <col min="11512" max="11514" width="0" hidden="1" customWidth="1"/>
    <col min="11515" max="11515" width="15.140625" customWidth="1"/>
    <col min="11516" max="11516" width="15.7109375" customWidth="1"/>
    <col min="11517" max="11517" width="12.5703125" customWidth="1"/>
    <col min="11518" max="11518" width="13.42578125" customWidth="1"/>
    <col min="11764" max="11764" width="7" customWidth="1"/>
    <col min="11765" max="11765" width="45.140625" customWidth="1"/>
    <col min="11766" max="11766" width="14.140625" customWidth="1"/>
    <col min="11767" max="11767" width="18.42578125" customWidth="1"/>
    <col min="11768" max="11770" width="0" hidden="1" customWidth="1"/>
    <col min="11771" max="11771" width="15.140625" customWidth="1"/>
    <col min="11772" max="11772" width="15.7109375" customWidth="1"/>
    <col min="11773" max="11773" width="12.5703125" customWidth="1"/>
    <col min="11774" max="11774" width="13.42578125" customWidth="1"/>
    <col min="12020" max="12020" width="7" customWidth="1"/>
    <col min="12021" max="12021" width="45.140625" customWidth="1"/>
    <col min="12022" max="12022" width="14.140625" customWidth="1"/>
    <col min="12023" max="12023" width="18.42578125" customWidth="1"/>
    <col min="12024" max="12026" width="0" hidden="1" customWidth="1"/>
    <col min="12027" max="12027" width="15.140625" customWidth="1"/>
    <col min="12028" max="12028" width="15.7109375" customWidth="1"/>
    <col min="12029" max="12029" width="12.5703125" customWidth="1"/>
    <col min="12030" max="12030" width="13.42578125" customWidth="1"/>
    <col min="12276" max="12276" width="7" customWidth="1"/>
    <col min="12277" max="12277" width="45.140625" customWidth="1"/>
    <col min="12278" max="12278" width="14.140625" customWidth="1"/>
    <col min="12279" max="12279" width="18.42578125" customWidth="1"/>
    <col min="12280" max="12282" width="0" hidden="1" customWidth="1"/>
    <col min="12283" max="12283" width="15.140625" customWidth="1"/>
    <col min="12284" max="12284" width="15.7109375" customWidth="1"/>
    <col min="12285" max="12285" width="12.5703125" customWidth="1"/>
    <col min="12286" max="12286" width="13.42578125" customWidth="1"/>
    <col min="12532" max="12532" width="7" customWidth="1"/>
    <col min="12533" max="12533" width="45.140625" customWidth="1"/>
    <col min="12534" max="12534" width="14.140625" customWidth="1"/>
    <col min="12535" max="12535" width="18.42578125" customWidth="1"/>
    <col min="12536" max="12538" width="0" hidden="1" customWidth="1"/>
    <col min="12539" max="12539" width="15.140625" customWidth="1"/>
    <col min="12540" max="12540" width="15.7109375" customWidth="1"/>
    <col min="12541" max="12541" width="12.5703125" customWidth="1"/>
    <col min="12542" max="12542" width="13.42578125" customWidth="1"/>
    <col min="12788" max="12788" width="7" customWidth="1"/>
    <col min="12789" max="12789" width="45.140625" customWidth="1"/>
    <col min="12790" max="12790" width="14.140625" customWidth="1"/>
    <col min="12791" max="12791" width="18.42578125" customWidth="1"/>
    <col min="12792" max="12794" width="0" hidden="1" customWidth="1"/>
    <col min="12795" max="12795" width="15.140625" customWidth="1"/>
    <col min="12796" max="12796" width="15.7109375" customWidth="1"/>
    <col min="12797" max="12797" width="12.5703125" customWidth="1"/>
    <col min="12798" max="12798" width="13.42578125" customWidth="1"/>
    <col min="13044" max="13044" width="7" customWidth="1"/>
    <col min="13045" max="13045" width="45.140625" customWidth="1"/>
    <col min="13046" max="13046" width="14.140625" customWidth="1"/>
    <col min="13047" max="13047" width="18.42578125" customWidth="1"/>
    <col min="13048" max="13050" width="0" hidden="1" customWidth="1"/>
    <col min="13051" max="13051" width="15.140625" customWidth="1"/>
    <col min="13052" max="13052" width="15.7109375" customWidth="1"/>
    <col min="13053" max="13053" width="12.5703125" customWidth="1"/>
    <col min="13054" max="13054" width="13.42578125" customWidth="1"/>
    <col min="13300" max="13300" width="7" customWidth="1"/>
    <col min="13301" max="13301" width="45.140625" customWidth="1"/>
    <col min="13302" max="13302" width="14.140625" customWidth="1"/>
    <col min="13303" max="13303" width="18.42578125" customWidth="1"/>
    <col min="13304" max="13306" width="0" hidden="1" customWidth="1"/>
    <col min="13307" max="13307" width="15.140625" customWidth="1"/>
    <col min="13308" max="13308" width="15.7109375" customWidth="1"/>
    <col min="13309" max="13309" width="12.5703125" customWidth="1"/>
    <col min="13310" max="13310" width="13.42578125" customWidth="1"/>
    <col min="13556" max="13556" width="7" customWidth="1"/>
    <col min="13557" max="13557" width="45.140625" customWidth="1"/>
    <col min="13558" max="13558" width="14.140625" customWidth="1"/>
    <col min="13559" max="13559" width="18.42578125" customWidth="1"/>
    <col min="13560" max="13562" width="0" hidden="1" customWidth="1"/>
    <col min="13563" max="13563" width="15.140625" customWidth="1"/>
    <col min="13564" max="13564" width="15.7109375" customWidth="1"/>
    <col min="13565" max="13565" width="12.5703125" customWidth="1"/>
    <col min="13566" max="13566" width="13.42578125" customWidth="1"/>
    <col min="13812" max="13812" width="7" customWidth="1"/>
    <col min="13813" max="13813" width="45.140625" customWidth="1"/>
    <col min="13814" max="13814" width="14.140625" customWidth="1"/>
    <col min="13815" max="13815" width="18.42578125" customWidth="1"/>
    <col min="13816" max="13818" width="0" hidden="1" customWidth="1"/>
    <col min="13819" max="13819" width="15.140625" customWidth="1"/>
    <col min="13820" max="13820" width="15.7109375" customWidth="1"/>
    <col min="13821" max="13821" width="12.5703125" customWidth="1"/>
    <col min="13822" max="13822" width="13.42578125" customWidth="1"/>
    <col min="14068" max="14068" width="7" customWidth="1"/>
    <col min="14069" max="14069" width="45.140625" customWidth="1"/>
    <col min="14070" max="14070" width="14.140625" customWidth="1"/>
    <col min="14071" max="14071" width="18.42578125" customWidth="1"/>
    <col min="14072" max="14074" width="0" hidden="1" customWidth="1"/>
    <col min="14075" max="14075" width="15.140625" customWidth="1"/>
    <col min="14076" max="14076" width="15.7109375" customWidth="1"/>
    <col min="14077" max="14077" width="12.5703125" customWidth="1"/>
    <col min="14078" max="14078" width="13.42578125" customWidth="1"/>
    <col min="14324" max="14324" width="7" customWidth="1"/>
    <col min="14325" max="14325" width="45.140625" customWidth="1"/>
    <col min="14326" max="14326" width="14.140625" customWidth="1"/>
    <col min="14327" max="14327" width="18.42578125" customWidth="1"/>
    <col min="14328" max="14330" width="0" hidden="1" customWidth="1"/>
    <col min="14331" max="14331" width="15.140625" customWidth="1"/>
    <col min="14332" max="14332" width="15.7109375" customWidth="1"/>
    <col min="14333" max="14333" width="12.5703125" customWidth="1"/>
    <col min="14334" max="14334" width="13.42578125" customWidth="1"/>
    <col min="14580" max="14580" width="7" customWidth="1"/>
    <col min="14581" max="14581" width="45.140625" customWidth="1"/>
    <col min="14582" max="14582" width="14.140625" customWidth="1"/>
    <col min="14583" max="14583" width="18.42578125" customWidth="1"/>
    <col min="14584" max="14586" width="0" hidden="1" customWidth="1"/>
    <col min="14587" max="14587" width="15.140625" customWidth="1"/>
    <col min="14588" max="14588" width="15.7109375" customWidth="1"/>
    <col min="14589" max="14589" width="12.5703125" customWidth="1"/>
    <col min="14590" max="14590" width="13.42578125" customWidth="1"/>
    <col min="14836" max="14836" width="7" customWidth="1"/>
    <col min="14837" max="14837" width="45.140625" customWidth="1"/>
    <col min="14838" max="14838" width="14.140625" customWidth="1"/>
    <col min="14839" max="14839" width="18.42578125" customWidth="1"/>
    <col min="14840" max="14842" width="0" hidden="1" customWidth="1"/>
    <col min="14843" max="14843" width="15.140625" customWidth="1"/>
    <col min="14844" max="14844" width="15.7109375" customWidth="1"/>
    <col min="14845" max="14845" width="12.5703125" customWidth="1"/>
    <col min="14846" max="14846" width="13.42578125" customWidth="1"/>
    <col min="15092" max="15092" width="7" customWidth="1"/>
    <col min="15093" max="15093" width="45.140625" customWidth="1"/>
    <col min="15094" max="15094" width="14.140625" customWidth="1"/>
    <col min="15095" max="15095" width="18.42578125" customWidth="1"/>
    <col min="15096" max="15098" width="0" hidden="1" customWidth="1"/>
    <col min="15099" max="15099" width="15.140625" customWidth="1"/>
    <col min="15100" max="15100" width="15.7109375" customWidth="1"/>
    <col min="15101" max="15101" width="12.5703125" customWidth="1"/>
    <col min="15102" max="15102" width="13.42578125" customWidth="1"/>
    <col min="15348" max="15348" width="7" customWidth="1"/>
    <col min="15349" max="15349" width="45.140625" customWidth="1"/>
    <col min="15350" max="15350" width="14.140625" customWidth="1"/>
    <col min="15351" max="15351" width="18.42578125" customWidth="1"/>
    <col min="15352" max="15354" width="0" hidden="1" customWidth="1"/>
    <col min="15355" max="15355" width="15.140625" customWidth="1"/>
    <col min="15356" max="15356" width="15.7109375" customWidth="1"/>
    <col min="15357" max="15357" width="12.5703125" customWidth="1"/>
    <col min="15358" max="15358" width="13.42578125" customWidth="1"/>
    <col min="15604" max="15604" width="7" customWidth="1"/>
    <col min="15605" max="15605" width="45.140625" customWidth="1"/>
    <col min="15606" max="15606" width="14.140625" customWidth="1"/>
    <col min="15607" max="15607" width="18.42578125" customWidth="1"/>
    <col min="15608" max="15610" width="0" hidden="1" customWidth="1"/>
    <col min="15611" max="15611" width="15.140625" customWidth="1"/>
    <col min="15612" max="15612" width="15.7109375" customWidth="1"/>
    <col min="15613" max="15613" width="12.5703125" customWidth="1"/>
    <col min="15614" max="15614" width="13.42578125" customWidth="1"/>
    <col min="15860" max="15860" width="7" customWidth="1"/>
    <col min="15861" max="15861" width="45.140625" customWidth="1"/>
    <col min="15862" max="15862" width="14.140625" customWidth="1"/>
    <col min="15863" max="15863" width="18.42578125" customWidth="1"/>
    <col min="15864" max="15866" width="0" hidden="1" customWidth="1"/>
    <col min="15867" max="15867" width="15.140625" customWidth="1"/>
    <col min="15868" max="15868" width="15.7109375" customWidth="1"/>
    <col min="15869" max="15869" width="12.5703125" customWidth="1"/>
    <col min="15870" max="15870" width="13.42578125" customWidth="1"/>
    <col min="16116" max="16116" width="7" customWidth="1"/>
    <col min="16117" max="16117" width="45.140625" customWidth="1"/>
    <col min="16118" max="16118" width="14.140625" customWidth="1"/>
    <col min="16119" max="16119" width="18.42578125" customWidth="1"/>
    <col min="16120" max="16122" width="0" hidden="1" customWidth="1"/>
    <col min="16123" max="16123" width="15.140625" customWidth="1"/>
    <col min="16124" max="16124" width="15.7109375" customWidth="1"/>
    <col min="16125" max="16125" width="12.5703125" customWidth="1"/>
    <col min="16126" max="16126" width="13.42578125" customWidth="1"/>
  </cols>
  <sheetData>
    <row r="1" spans="1:7" x14ac:dyDescent="0.25">
      <c r="C1" s="5"/>
      <c r="D1" s="5" t="s">
        <v>59</v>
      </c>
      <c r="E1" s="3"/>
    </row>
    <row r="2" spans="1:7" x14ac:dyDescent="0.25">
      <c r="C2" s="5"/>
      <c r="D2" s="5" t="s">
        <v>366</v>
      </c>
      <c r="E2" s="3"/>
    </row>
    <row r="3" spans="1:7" x14ac:dyDescent="0.25">
      <c r="A3" s="2"/>
      <c r="C3" s="5"/>
      <c r="D3" s="5" t="s">
        <v>364</v>
      </c>
      <c r="E3" s="3"/>
    </row>
    <row r="4" spans="1:7" x14ac:dyDescent="0.25">
      <c r="A4" s="2"/>
      <c r="B4" s="9"/>
      <c r="C4" s="9"/>
      <c r="D4" s="5" t="s">
        <v>365</v>
      </c>
    </row>
    <row r="5" spans="1:7" x14ac:dyDescent="0.25">
      <c r="A5" s="2"/>
      <c r="B5" s="9"/>
      <c r="C5" s="9"/>
      <c r="D5" s="5"/>
    </row>
    <row r="6" spans="1:7" x14ac:dyDescent="0.25">
      <c r="A6" s="138"/>
      <c r="B6" s="304" t="s">
        <v>1</v>
      </c>
      <c r="C6" s="304"/>
      <c r="D6" s="304"/>
      <c r="E6" s="304"/>
    </row>
    <row r="7" spans="1:7" x14ac:dyDescent="0.25">
      <c r="A7" s="138"/>
      <c r="B7" s="304" t="s">
        <v>60</v>
      </c>
      <c r="C7" s="304"/>
      <c r="D7" s="304"/>
      <c r="E7" s="304"/>
    </row>
    <row r="8" spans="1:7" ht="15.75" customHeight="1" x14ac:dyDescent="0.25">
      <c r="A8" s="138"/>
      <c r="B8" s="304" t="s">
        <v>61</v>
      </c>
      <c r="C8" s="304"/>
      <c r="D8" s="304"/>
      <c r="E8" s="304"/>
    </row>
    <row r="9" spans="1:7" ht="15.75" customHeight="1" x14ac:dyDescent="0.25">
      <c r="A9" s="9"/>
      <c r="B9" s="95"/>
      <c r="C9" s="95"/>
      <c r="D9" s="96"/>
      <c r="E9" s="4"/>
    </row>
    <row r="10" spans="1:7" ht="12.75" customHeight="1" x14ac:dyDescent="0.25">
      <c r="A10" s="313" t="s">
        <v>4</v>
      </c>
      <c r="B10" s="314" t="s">
        <v>5</v>
      </c>
      <c r="C10" s="114" t="s">
        <v>7</v>
      </c>
      <c r="D10" s="22" t="s">
        <v>6</v>
      </c>
      <c r="E10" s="132" t="s">
        <v>83</v>
      </c>
      <c r="F10" s="22" t="s">
        <v>6</v>
      </c>
      <c r="G10" s="22" t="s">
        <v>6</v>
      </c>
    </row>
    <row r="11" spans="1:7" x14ac:dyDescent="0.25">
      <c r="A11" s="313"/>
      <c r="B11" s="314"/>
      <c r="C11" s="114" t="s">
        <v>9</v>
      </c>
      <c r="D11" s="22" t="s">
        <v>8</v>
      </c>
      <c r="E11" s="132" t="s">
        <v>9</v>
      </c>
      <c r="F11" s="22" t="s">
        <v>8</v>
      </c>
      <c r="G11" s="22" t="s">
        <v>8</v>
      </c>
    </row>
    <row r="12" spans="1:7" x14ac:dyDescent="0.25">
      <c r="A12" s="313"/>
      <c r="B12" s="314"/>
      <c r="C12" s="115" t="s">
        <v>11</v>
      </c>
      <c r="D12" s="22" t="s">
        <v>10</v>
      </c>
      <c r="E12" s="132" t="s">
        <v>86</v>
      </c>
      <c r="F12" s="22" t="s">
        <v>84</v>
      </c>
      <c r="G12" s="22" t="s">
        <v>85</v>
      </c>
    </row>
    <row r="13" spans="1:7" x14ac:dyDescent="0.25">
      <c r="A13" s="313"/>
      <c r="B13" s="314"/>
      <c r="C13" s="116"/>
      <c r="D13" s="22" t="s">
        <v>13</v>
      </c>
      <c r="E13" s="104"/>
      <c r="F13" s="22" t="s">
        <v>13</v>
      </c>
      <c r="G13" s="22" t="s">
        <v>13</v>
      </c>
    </row>
    <row r="14" spans="1:7" x14ac:dyDescent="0.25">
      <c r="A14" s="55">
        <v>1</v>
      </c>
      <c r="B14" s="98">
        <v>2</v>
      </c>
      <c r="C14" s="99">
        <v>3</v>
      </c>
      <c r="D14" s="100">
        <v>4</v>
      </c>
      <c r="E14" s="104">
        <v>5</v>
      </c>
      <c r="F14" s="100">
        <v>6</v>
      </c>
      <c r="G14" s="100" t="s">
        <v>95</v>
      </c>
    </row>
    <row r="15" spans="1:7" x14ac:dyDescent="0.25">
      <c r="A15" s="124" t="s">
        <v>14</v>
      </c>
      <c r="B15" s="125"/>
      <c r="C15" s="126">
        <f>C16+C17+C20+C21+C24+C28+C29+C31+C32+C33+C34+C35+C37+C27+C30+C36+C38+C39+C40+C41</f>
        <v>1124</v>
      </c>
      <c r="D15" s="127">
        <f>D16+D17+D20+D21+D24+D28+D29+D31+D32+D33+D34+D35+D37+D27+D30+D36+D38+D39+D40+D41</f>
        <v>820723</v>
      </c>
      <c r="E15" s="128">
        <v>1178</v>
      </c>
      <c r="F15" s="127">
        <f>F16+F17+F20+F21+F24+F28+F29+F31+F32+F33+F34+F35+F37+F27+F30+F36+F38+F39+F40+F41</f>
        <v>460917</v>
      </c>
      <c r="G15" s="127">
        <f>G16+G17+G20+G21+G24+G28+G29+G31+G32+G33+G34+G35+G37+G27+G30+G36+G38+G39+G40+G41</f>
        <v>1281640</v>
      </c>
    </row>
    <row r="16" spans="1:7" ht="26.25" x14ac:dyDescent="0.25">
      <c r="A16" s="23">
        <v>1</v>
      </c>
      <c r="B16" s="119" t="s">
        <v>62</v>
      </c>
      <c r="C16" s="31">
        <v>31</v>
      </c>
      <c r="D16" s="26">
        <v>23622</v>
      </c>
      <c r="E16" s="118">
        <v>29</v>
      </c>
      <c r="F16" s="127">
        <v>12196</v>
      </c>
      <c r="G16" s="26">
        <f>D16+F16</f>
        <v>35818</v>
      </c>
    </row>
    <row r="17" spans="1:7" ht="26.25" x14ac:dyDescent="0.25">
      <c r="A17" s="23">
        <v>2</v>
      </c>
      <c r="B17" s="120" t="s">
        <v>63</v>
      </c>
      <c r="C17" s="32">
        <f>C18+C19</f>
        <v>161</v>
      </c>
      <c r="D17" s="26">
        <f t="shared" ref="D17" si="0">D18+D19</f>
        <v>87551</v>
      </c>
      <c r="E17" s="118">
        <v>167</v>
      </c>
      <c r="F17" s="127">
        <v>54662</v>
      </c>
      <c r="G17" s="26">
        <f t="shared" ref="G17:G41" si="1">D17+F17</f>
        <v>142213</v>
      </c>
    </row>
    <row r="18" spans="1:7" x14ac:dyDescent="0.25">
      <c r="A18" s="23"/>
      <c r="B18" s="121" t="s">
        <v>64</v>
      </c>
      <c r="C18" s="32">
        <v>104</v>
      </c>
      <c r="D18" s="143">
        <v>56944</v>
      </c>
      <c r="E18" s="118">
        <v>104</v>
      </c>
      <c r="F18" s="144">
        <v>37552</v>
      </c>
      <c r="G18" s="143">
        <f t="shared" si="1"/>
        <v>94496</v>
      </c>
    </row>
    <row r="19" spans="1:7" x14ac:dyDescent="0.25">
      <c r="A19" s="23"/>
      <c r="B19" s="121" t="s">
        <v>65</v>
      </c>
      <c r="C19" s="32">
        <v>57</v>
      </c>
      <c r="D19" s="143">
        <v>30607</v>
      </c>
      <c r="E19" s="118">
        <v>63</v>
      </c>
      <c r="F19" s="144">
        <v>17110</v>
      </c>
      <c r="G19" s="143">
        <f t="shared" si="1"/>
        <v>47717</v>
      </c>
    </row>
    <row r="20" spans="1:7" ht="26.25" x14ac:dyDescent="0.25">
      <c r="A20" s="23">
        <v>3</v>
      </c>
      <c r="B20" s="101" t="s">
        <v>66</v>
      </c>
      <c r="C20" s="32">
        <v>96</v>
      </c>
      <c r="D20" s="26">
        <v>77151</v>
      </c>
      <c r="E20" s="118">
        <v>88</v>
      </c>
      <c r="F20" s="127">
        <v>26084</v>
      </c>
      <c r="G20" s="26">
        <f t="shared" si="1"/>
        <v>103235</v>
      </c>
    </row>
    <row r="21" spans="1:7" ht="26.25" x14ac:dyDescent="0.25">
      <c r="A21" s="23">
        <v>4</v>
      </c>
      <c r="B21" s="101" t="s">
        <v>67</v>
      </c>
      <c r="C21" s="32">
        <f>C22+C23</f>
        <v>91</v>
      </c>
      <c r="D21" s="26">
        <f t="shared" ref="D21" si="2">D22+D23</f>
        <v>52912</v>
      </c>
      <c r="E21" s="118">
        <v>101</v>
      </c>
      <c r="F21" s="127">
        <v>37450</v>
      </c>
      <c r="G21" s="26">
        <f t="shared" si="1"/>
        <v>90362</v>
      </c>
    </row>
    <row r="22" spans="1:7" x14ac:dyDescent="0.25">
      <c r="A22" s="23"/>
      <c r="B22" s="121" t="s">
        <v>68</v>
      </c>
      <c r="C22" s="32">
        <v>43</v>
      </c>
      <c r="D22" s="143">
        <v>26456</v>
      </c>
      <c r="E22" s="118">
        <v>44</v>
      </c>
      <c r="F22" s="144">
        <v>17650</v>
      </c>
      <c r="G22" s="143">
        <f t="shared" si="1"/>
        <v>44106</v>
      </c>
    </row>
    <row r="23" spans="1:7" x14ac:dyDescent="0.25">
      <c r="A23" s="23"/>
      <c r="B23" s="121" t="s">
        <v>69</v>
      </c>
      <c r="C23" s="32">
        <v>48</v>
      </c>
      <c r="D23" s="143">
        <v>26456</v>
      </c>
      <c r="E23" s="118">
        <v>57</v>
      </c>
      <c r="F23" s="144">
        <v>19800</v>
      </c>
      <c r="G23" s="143">
        <f t="shared" si="1"/>
        <v>46256</v>
      </c>
    </row>
    <row r="24" spans="1:7" ht="26.25" x14ac:dyDescent="0.25">
      <c r="A24" s="23">
        <v>5</v>
      </c>
      <c r="B24" s="101" t="s">
        <v>70</v>
      </c>
      <c r="C24" s="32">
        <f>C25+C26</f>
        <v>113</v>
      </c>
      <c r="D24" s="26">
        <f t="shared" ref="D24" si="3">D25+D26</f>
        <v>64843</v>
      </c>
      <c r="E24" s="118">
        <v>115</v>
      </c>
      <c r="F24" s="127">
        <v>41783</v>
      </c>
      <c r="G24" s="26">
        <f t="shared" si="1"/>
        <v>106626</v>
      </c>
    </row>
    <row r="25" spans="1:7" x14ac:dyDescent="0.25">
      <c r="A25" s="23"/>
      <c r="B25" s="121" t="s">
        <v>71</v>
      </c>
      <c r="C25" s="32">
        <v>67</v>
      </c>
      <c r="D25" s="143">
        <v>37350</v>
      </c>
      <c r="E25" s="118">
        <v>72</v>
      </c>
      <c r="F25" s="144">
        <v>25042</v>
      </c>
      <c r="G25" s="143">
        <f t="shared" si="1"/>
        <v>62392</v>
      </c>
    </row>
    <row r="26" spans="1:7" x14ac:dyDescent="0.25">
      <c r="A26" s="23"/>
      <c r="B26" s="121" t="s">
        <v>72</v>
      </c>
      <c r="C26" s="32">
        <v>46</v>
      </c>
      <c r="D26" s="143">
        <v>27493</v>
      </c>
      <c r="E26" s="118">
        <v>43</v>
      </c>
      <c r="F26" s="144">
        <v>16741</v>
      </c>
      <c r="G26" s="143">
        <f t="shared" si="1"/>
        <v>44234</v>
      </c>
    </row>
    <row r="27" spans="1:7" ht="26.25" x14ac:dyDescent="0.25">
      <c r="A27" s="23">
        <v>6</v>
      </c>
      <c r="B27" s="101" t="s">
        <v>73</v>
      </c>
      <c r="C27" s="32">
        <v>96</v>
      </c>
      <c r="D27" s="26">
        <v>64034</v>
      </c>
      <c r="E27" s="122">
        <v>104</v>
      </c>
      <c r="F27" s="127">
        <v>36311</v>
      </c>
      <c r="G27" s="26">
        <f t="shared" si="1"/>
        <v>100345</v>
      </c>
    </row>
    <row r="28" spans="1:7" ht="24.75" x14ac:dyDescent="0.25">
      <c r="A28" s="23">
        <v>7</v>
      </c>
      <c r="B28" s="123" t="s">
        <v>74</v>
      </c>
      <c r="C28" s="31">
        <v>61</v>
      </c>
      <c r="D28" s="26">
        <v>51522</v>
      </c>
      <c r="E28" s="118">
        <v>64</v>
      </c>
      <c r="F28" s="127">
        <v>24870</v>
      </c>
      <c r="G28" s="26">
        <f t="shared" si="1"/>
        <v>76392</v>
      </c>
    </row>
    <row r="29" spans="1:7" ht="27" customHeight="1" x14ac:dyDescent="0.25">
      <c r="A29" s="23">
        <v>8</v>
      </c>
      <c r="B29" s="119" t="s">
        <v>93</v>
      </c>
      <c r="C29" s="31">
        <v>48</v>
      </c>
      <c r="D29" s="26">
        <v>35488</v>
      </c>
      <c r="E29" s="118">
        <v>56</v>
      </c>
      <c r="F29" s="127">
        <v>22808</v>
      </c>
      <c r="G29" s="26">
        <f t="shared" si="1"/>
        <v>58296</v>
      </c>
    </row>
    <row r="30" spans="1:7" ht="28.5" customHeight="1" x14ac:dyDescent="0.25">
      <c r="A30" s="23">
        <v>9</v>
      </c>
      <c r="B30" s="119" t="s">
        <v>75</v>
      </c>
      <c r="C30" s="31">
        <v>16</v>
      </c>
      <c r="D30" s="26">
        <v>13512</v>
      </c>
      <c r="E30" s="118">
        <v>17</v>
      </c>
      <c r="F30" s="127">
        <v>7908</v>
      </c>
      <c r="G30" s="26">
        <f t="shared" si="1"/>
        <v>21420</v>
      </c>
    </row>
    <row r="31" spans="1:7" ht="26.25" x14ac:dyDescent="0.25">
      <c r="A31" s="23">
        <v>10</v>
      </c>
      <c r="B31" s="119" t="s">
        <v>76</v>
      </c>
      <c r="C31" s="31">
        <v>24</v>
      </c>
      <c r="D31" s="26">
        <v>20264</v>
      </c>
      <c r="E31" s="118">
        <v>24</v>
      </c>
      <c r="F31" s="127">
        <v>10966</v>
      </c>
      <c r="G31" s="26">
        <f t="shared" si="1"/>
        <v>31230</v>
      </c>
    </row>
    <row r="32" spans="1:7" ht="26.25" x14ac:dyDescent="0.25">
      <c r="A32" s="23">
        <v>11</v>
      </c>
      <c r="B32" s="102" t="s">
        <v>77</v>
      </c>
      <c r="C32" s="31">
        <v>67</v>
      </c>
      <c r="D32" s="26">
        <v>63000</v>
      </c>
      <c r="E32" s="118">
        <v>70</v>
      </c>
      <c r="F32" s="127">
        <v>32313</v>
      </c>
      <c r="G32" s="26">
        <f t="shared" si="1"/>
        <v>95313</v>
      </c>
    </row>
    <row r="33" spans="1:8" ht="26.25" x14ac:dyDescent="0.25">
      <c r="A33" s="23">
        <v>12</v>
      </c>
      <c r="B33" s="119" t="s">
        <v>78</v>
      </c>
      <c r="C33" s="31">
        <v>83</v>
      </c>
      <c r="D33" s="26">
        <v>91440</v>
      </c>
      <c r="E33" s="118">
        <v>105</v>
      </c>
      <c r="F33" s="127">
        <v>61712</v>
      </c>
      <c r="G33" s="26">
        <f t="shared" si="1"/>
        <v>153152</v>
      </c>
    </row>
    <row r="34" spans="1:8" ht="26.25" x14ac:dyDescent="0.25">
      <c r="A34" s="23">
        <v>13</v>
      </c>
      <c r="B34" s="119" t="s">
        <v>79</v>
      </c>
      <c r="C34" s="31">
        <v>34</v>
      </c>
      <c r="D34" s="26">
        <v>33768</v>
      </c>
      <c r="E34" s="118">
        <v>39</v>
      </c>
      <c r="F34" s="127">
        <v>12512</v>
      </c>
      <c r="G34" s="26">
        <f t="shared" si="1"/>
        <v>46280</v>
      </c>
    </row>
    <row r="35" spans="1:8" x14ac:dyDescent="0.25">
      <c r="A35" s="23">
        <v>14</v>
      </c>
      <c r="B35" s="102" t="s">
        <v>17</v>
      </c>
      <c r="C35" s="31">
        <v>13</v>
      </c>
      <c r="D35" s="26">
        <v>9608</v>
      </c>
      <c r="E35" s="118">
        <v>15</v>
      </c>
      <c r="F35" s="127">
        <v>6108</v>
      </c>
      <c r="G35" s="26">
        <f t="shared" si="1"/>
        <v>15716</v>
      </c>
    </row>
    <row r="36" spans="1:8" x14ac:dyDescent="0.25">
      <c r="A36" s="23">
        <v>15</v>
      </c>
      <c r="B36" s="119" t="s">
        <v>20</v>
      </c>
      <c r="C36" s="31">
        <v>25</v>
      </c>
      <c r="D36" s="26">
        <v>21104</v>
      </c>
      <c r="E36" s="118">
        <v>30</v>
      </c>
      <c r="F36" s="127">
        <v>13768</v>
      </c>
      <c r="G36" s="26">
        <f t="shared" si="1"/>
        <v>34872</v>
      </c>
      <c r="H36" s="117"/>
    </row>
    <row r="37" spans="1:8" x14ac:dyDescent="0.25">
      <c r="A37" s="23">
        <v>14</v>
      </c>
      <c r="B37" s="119" t="s">
        <v>80</v>
      </c>
      <c r="C37" s="31">
        <v>41</v>
      </c>
      <c r="D37" s="26">
        <v>30312</v>
      </c>
      <c r="E37" s="118">
        <v>38</v>
      </c>
      <c r="F37" s="127">
        <v>15182</v>
      </c>
      <c r="G37" s="26">
        <f t="shared" si="1"/>
        <v>45494</v>
      </c>
    </row>
    <row r="38" spans="1:8" x14ac:dyDescent="0.25">
      <c r="A38" s="23">
        <v>16</v>
      </c>
      <c r="B38" s="119" t="s">
        <v>23</v>
      </c>
      <c r="C38" s="31">
        <v>32</v>
      </c>
      <c r="D38" s="26">
        <v>17238</v>
      </c>
      <c r="E38" s="118">
        <v>30</v>
      </c>
      <c r="F38" s="127">
        <v>12220</v>
      </c>
      <c r="G38" s="26">
        <f t="shared" si="1"/>
        <v>29458</v>
      </c>
    </row>
    <row r="39" spans="1:8" x14ac:dyDescent="0.25">
      <c r="A39" s="23">
        <v>17</v>
      </c>
      <c r="B39" s="119" t="s">
        <v>24</v>
      </c>
      <c r="C39" s="31">
        <v>20</v>
      </c>
      <c r="D39" s="26">
        <v>14786</v>
      </c>
      <c r="E39" s="118">
        <v>12</v>
      </c>
      <c r="F39" s="127">
        <v>4884</v>
      </c>
      <c r="G39" s="26">
        <f t="shared" si="1"/>
        <v>19670</v>
      </c>
    </row>
    <row r="40" spans="1:8" ht="26.25" x14ac:dyDescent="0.25">
      <c r="A40" s="23">
        <v>18</v>
      </c>
      <c r="B40" s="119" t="s">
        <v>81</v>
      </c>
      <c r="C40" s="31">
        <v>41</v>
      </c>
      <c r="D40" s="26">
        <v>22993</v>
      </c>
      <c r="E40" s="118">
        <v>42</v>
      </c>
      <c r="F40" s="127">
        <v>14148</v>
      </c>
      <c r="G40" s="26">
        <f t="shared" si="1"/>
        <v>37141</v>
      </c>
    </row>
    <row r="41" spans="1:8" x14ac:dyDescent="0.25">
      <c r="A41" s="38">
        <v>19</v>
      </c>
      <c r="B41" s="103" t="s">
        <v>82</v>
      </c>
      <c r="C41" s="41">
        <v>31</v>
      </c>
      <c r="D41" s="130">
        <v>25575</v>
      </c>
      <c r="E41" s="131">
        <v>32</v>
      </c>
      <c r="F41" s="141">
        <v>13032</v>
      </c>
      <c r="G41" s="26">
        <f t="shared" si="1"/>
        <v>38607</v>
      </c>
    </row>
    <row r="42" spans="1:8" x14ac:dyDescent="0.25">
      <c r="A42" s="2"/>
    </row>
    <row r="43" spans="1:8" x14ac:dyDescent="0.25">
      <c r="A43" s="2"/>
    </row>
    <row r="44" spans="1:8" x14ac:dyDescent="0.25">
      <c r="A44" s="2"/>
    </row>
    <row r="45" spans="1:8" x14ac:dyDescent="0.25">
      <c r="A45" s="2"/>
    </row>
    <row r="46" spans="1:8" x14ac:dyDescent="0.25">
      <c r="A46" s="2"/>
    </row>
    <row r="47" spans="1:8" x14ac:dyDescent="0.25">
      <c r="A47" s="2"/>
    </row>
    <row r="48" spans="1:8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</sheetData>
  <mergeCells count="5">
    <mergeCell ref="A10:A13"/>
    <mergeCell ref="B10:B13"/>
    <mergeCell ref="B6:E6"/>
    <mergeCell ref="B7:E7"/>
    <mergeCell ref="B8:E8"/>
  </mergeCells>
  <pageMargins left="0.9055118110236221" right="0.51181102362204722" top="0.74803149606299213" bottom="0" header="0.31496062992125984" footer="0.31496062992125984"/>
  <pageSetup paperSize="9" scale="6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60E-3F18-43B4-9435-FDC12A1D1A9E}">
  <sheetPr>
    <pageSetUpPr fitToPage="1"/>
  </sheetPr>
  <dimension ref="A1:H146"/>
  <sheetViews>
    <sheetView tabSelected="1" workbookViewId="0">
      <selection activeCell="K15" sqref="K15"/>
    </sheetView>
  </sheetViews>
  <sheetFormatPr defaultRowHeight="12.75" x14ac:dyDescent="0.2"/>
  <cols>
    <col min="1" max="1" width="6.5703125" style="4" customWidth="1"/>
    <col min="2" max="2" width="29.42578125" style="145" customWidth="1"/>
    <col min="3" max="3" width="14.28515625" style="4" customWidth="1"/>
    <col min="4" max="4" width="16.42578125" style="186" customWidth="1"/>
    <col min="5" max="5" width="14.28515625" style="4" customWidth="1"/>
    <col min="6" max="6" width="14.28515625" style="186" customWidth="1"/>
    <col min="7" max="7" width="15" style="186" customWidth="1"/>
    <col min="8" max="8" width="9.140625" style="4"/>
    <col min="9" max="9" width="12.5703125" style="4" customWidth="1"/>
    <col min="10" max="16384" width="9.140625" style="4"/>
  </cols>
  <sheetData>
    <row r="1" spans="1:8" ht="14.25" customHeight="1" x14ac:dyDescent="0.2">
      <c r="E1" s="5" t="s">
        <v>103</v>
      </c>
      <c r="H1" s="3"/>
    </row>
    <row r="2" spans="1:8" ht="14.25" customHeight="1" x14ac:dyDescent="0.2">
      <c r="E2" s="5" t="s">
        <v>366</v>
      </c>
      <c r="H2" s="3"/>
    </row>
    <row r="3" spans="1:8" s="2" customFormat="1" ht="14.25" customHeight="1" x14ac:dyDescent="0.2">
      <c r="B3" s="146"/>
      <c r="E3" s="5" t="s">
        <v>364</v>
      </c>
      <c r="H3" s="3"/>
    </row>
    <row r="4" spans="1:8" s="2" customFormat="1" ht="14.25" customHeight="1" x14ac:dyDescent="0.2">
      <c r="B4" s="146"/>
      <c r="E4" s="5" t="s">
        <v>365</v>
      </c>
    </row>
    <row r="5" spans="1:8" s="2" customFormat="1" ht="14.25" customHeight="1" x14ac:dyDescent="0.2">
      <c r="B5" s="146"/>
      <c r="E5" s="5"/>
    </row>
    <row r="6" spans="1:8" s="2" customFormat="1" ht="15" x14ac:dyDescent="0.25">
      <c r="A6" s="304" t="s">
        <v>104</v>
      </c>
      <c r="B6" s="304"/>
      <c r="C6" s="304"/>
      <c r="D6" s="304"/>
      <c r="E6" s="304"/>
      <c r="F6" s="304"/>
      <c r="G6" s="304"/>
    </row>
    <row r="7" spans="1:8" s="2" customFormat="1" ht="15" x14ac:dyDescent="0.25">
      <c r="A7" s="315" t="s">
        <v>105</v>
      </c>
      <c r="B7" s="315"/>
      <c r="C7" s="315"/>
      <c r="D7" s="315"/>
      <c r="E7" s="315"/>
      <c r="F7" s="315"/>
      <c r="G7" s="315"/>
    </row>
    <row r="8" spans="1:8" s="2" customFormat="1" ht="12" x14ac:dyDescent="0.2">
      <c r="A8" s="9"/>
      <c r="B8" s="148"/>
      <c r="C8" s="9"/>
      <c r="D8" s="147"/>
      <c r="E8" s="9"/>
      <c r="F8" s="149"/>
      <c r="G8" s="147"/>
    </row>
    <row r="9" spans="1:8" s="2" customFormat="1" ht="41.25" customHeight="1" x14ac:dyDescent="0.2">
      <c r="A9" s="298" t="s">
        <v>4</v>
      </c>
      <c r="B9" s="316" t="s">
        <v>5</v>
      </c>
      <c r="C9" s="150" t="s">
        <v>7</v>
      </c>
      <c r="D9" s="151" t="s">
        <v>6</v>
      </c>
      <c r="E9" s="150" t="s">
        <v>7</v>
      </c>
      <c r="F9" s="151" t="s">
        <v>106</v>
      </c>
      <c r="G9" s="151" t="s">
        <v>6</v>
      </c>
    </row>
    <row r="10" spans="1:8" s="2" customFormat="1" ht="12" x14ac:dyDescent="0.2">
      <c r="A10" s="299"/>
      <c r="B10" s="317"/>
      <c r="C10" s="13" t="s">
        <v>9</v>
      </c>
      <c r="D10" s="152" t="s">
        <v>107</v>
      </c>
      <c r="E10" s="13" t="s">
        <v>9</v>
      </c>
      <c r="F10" s="152" t="s">
        <v>108</v>
      </c>
      <c r="G10" s="152" t="s">
        <v>107</v>
      </c>
    </row>
    <row r="11" spans="1:8" s="2" customFormat="1" ht="12" x14ac:dyDescent="0.2">
      <c r="A11" s="299"/>
      <c r="B11" s="317"/>
      <c r="C11" s="13" t="s">
        <v>11</v>
      </c>
      <c r="D11" s="153" t="s">
        <v>109</v>
      </c>
      <c r="E11" s="154">
        <v>44440</v>
      </c>
      <c r="F11" s="152" t="s">
        <v>110</v>
      </c>
      <c r="G11" s="153" t="s">
        <v>111</v>
      </c>
    </row>
    <row r="12" spans="1:8" s="2" customFormat="1" ht="12" x14ac:dyDescent="0.2">
      <c r="A12" s="299"/>
      <c r="B12" s="317"/>
      <c r="C12" s="13"/>
      <c r="D12" s="153" t="s">
        <v>112</v>
      </c>
      <c r="E12" s="13"/>
      <c r="F12" s="152"/>
      <c r="G12" s="153" t="s">
        <v>113</v>
      </c>
    </row>
    <row r="13" spans="1:8" s="2" customFormat="1" ht="12" x14ac:dyDescent="0.2">
      <c r="A13" s="155"/>
      <c r="B13" s="16"/>
      <c r="C13" s="16"/>
      <c r="D13" s="156" t="s">
        <v>13</v>
      </c>
      <c r="E13" s="16"/>
      <c r="F13" s="157"/>
      <c r="G13" s="156" t="s">
        <v>13</v>
      </c>
    </row>
    <row r="14" spans="1:8" s="163" customFormat="1" ht="15.75" customHeight="1" x14ac:dyDescent="0.25">
      <c r="A14" s="158" t="s">
        <v>14</v>
      </c>
      <c r="B14" s="159"/>
      <c r="C14" s="160">
        <v>2266</v>
      </c>
      <c r="D14" s="161">
        <v>148412</v>
      </c>
      <c r="E14" s="160">
        <v>2295</v>
      </c>
      <c r="F14" s="161">
        <v>41660</v>
      </c>
      <c r="G14" s="162">
        <v>84383</v>
      </c>
    </row>
    <row r="15" spans="1:8" s="169" customFormat="1" x14ac:dyDescent="0.2">
      <c r="A15" s="164">
        <v>1</v>
      </c>
      <c r="B15" s="165" t="s">
        <v>15</v>
      </c>
      <c r="C15" s="166">
        <v>360</v>
      </c>
      <c r="D15" s="167">
        <v>23423</v>
      </c>
      <c r="E15" s="166">
        <v>357</v>
      </c>
      <c r="F15" s="167">
        <v>9517</v>
      </c>
      <c r="G15" s="168">
        <v>9240</v>
      </c>
    </row>
    <row r="16" spans="1:8" s="2" customFormat="1" x14ac:dyDescent="0.2">
      <c r="A16" s="75"/>
      <c r="B16" s="170" t="s">
        <v>114</v>
      </c>
      <c r="C16" s="171">
        <v>98</v>
      </c>
      <c r="D16" s="172">
        <v>6123</v>
      </c>
      <c r="E16" s="171">
        <v>92</v>
      </c>
      <c r="F16" s="173">
        <v>2367</v>
      </c>
      <c r="G16" s="172">
        <v>2467</v>
      </c>
    </row>
    <row r="17" spans="1:7" s="2" customFormat="1" x14ac:dyDescent="0.2">
      <c r="A17" s="75"/>
      <c r="B17" s="174" t="s">
        <v>115</v>
      </c>
      <c r="C17" s="175">
        <v>86</v>
      </c>
      <c r="D17" s="176">
        <v>5678</v>
      </c>
      <c r="E17" s="171">
        <v>97</v>
      </c>
      <c r="F17" s="173">
        <v>2617</v>
      </c>
      <c r="G17" s="172">
        <v>2479</v>
      </c>
    </row>
    <row r="18" spans="1:7" s="2" customFormat="1" x14ac:dyDescent="0.2">
      <c r="A18" s="75"/>
      <c r="B18" s="174" t="s">
        <v>116</v>
      </c>
      <c r="C18" s="175">
        <v>91</v>
      </c>
      <c r="D18" s="176">
        <v>6009</v>
      </c>
      <c r="E18" s="171">
        <v>81</v>
      </c>
      <c r="F18" s="173">
        <v>2186</v>
      </c>
      <c r="G18" s="172">
        <v>2070</v>
      </c>
    </row>
    <row r="19" spans="1:7" s="2" customFormat="1" x14ac:dyDescent="0.2">
      <c r="A19" s="38"/>
      <c r="B19" s="177" t="s">
        <v>117</v>
      </c>
      <c r="C19" s="175">
        <v>85</v>
      </c>
      <c r="D19" s="176">
        <v>5613</v>
      </c>
      <c r="E19" s="171">
        <v>87</v>
      </c>
      <c r="F19" s="173">
        <v>2347</v>
      </c>
      <c r="G19" s="172">
        <v>2224</v>
      </c>
    </row>
    <row r="20" spans="1:7" s="2" customFormat="1" ht="25.5" x14ac:dyDescent="0.2">
      <c r="A20" s="164">
        <v>2</v>
      </c>
      <c r="B20" s="165" t="s">
        <v>16</v>
      </c>
      <c r="C20" s="166">
        <v>427</v>
      </c>
      <c r="D20" s="167">
        <v>27840</v>
      </c>
      <c r="E20" s="166">
        <v>425</v>
      </c>
      <c r="F20" s="167">
        <v>11330</v>
      </c>
      <c r="G20" s="168">
        <v>11001</v>
      </c>
    </row>
    <row r="21" spans="1:7" s="2" customFormat="1" x14ac:dyDescent="0.2">
      <c r="A21" s="75"/>
      <c r="B21" s="170" t="s">
        <v>114</v>
      </c>
      <c r="C21" s="178">
        <v>100</v>
      </c>
      <c r="D21" s="179">
        <v>6248</v>
      </c>
      <c r="E21" s="178">
        <v>103</v>
      </c>
      <c r="F21" s="180">
        <v>2642</v>
      </c>
      <c r="G21" s="179">
        <v>2770</v>
      </c>
    </row>
    <row r="22" spans="1:7" s="2" customFormat="1" x14ac:dyDescent="0.2">
      <c r="A22" s="75"/>
      <c r="B22" s="174" t="s">
        <v>115</v>
      </c>
      <c r="C22" s="181">
        <v>118</v>
      </c>
      <c r="D22" s="182">
        <v>7792</v>
      </c>
      <c r="E22" s="178">
        <v>99</v>
      </c>
      <c r="F22" s="180">
        <v>2671</v>
      </c>
      <c r="G22" s="179">
        <v>2530</v>
      </c>
    </row>
    <row r="23" spans="1:7" s="2" customFormat="1" x14ac:dyDescent="0.2">
      <c r="A23" s="75"/>
      <c r="B23" s="174" t="s">
        <v>116</v>
      </c>
      <c r="C23" s="181">
        <v>111</v>
      </c>
      <c r="D23" s="182">
        <v>7329</v>
      </c>
      <c r="E23" s="178">
        <v>114</v>
      </c>
      <c r="F23" s="180">
        <v>3076</v>
      </c>
      <c r="G23" s="179">
        <v>2915</v>
      </c>
    </row>
    <row r="24" spans="1:7" s="2" customFormat="1" x14ac:dyDescent="0.2">
      <c r="A24" s="38"/>
      <c r="B24" s="177" t="s">
        <v>117</v>
      </c>
      <c r="C24" s="181">
        <v>98</v>
      </c>
      <c r="D24" s="182">
        <v>6471</v>
      </c>
      <c r="E24" s="178">
        <v>109</v>
      </c>
      <c r="F24" s="180">
        <v>2941</v>
      </c>
      <c r="G24" s="179">
        <v>2786</v>
      </c>
    </row>
    <row r="25" spans="1:7" s="2" customFormat="1" x14ac:dyDescent="0.2">
      <c r="A25" s="164">
        <v>3</v>
      </c>
      <c r="B25" s="165" t="s">
        <v>17</v>
      </c>
      <c r="C25" s="166">
        <v>15</v>
      </c>
      <c r="D25" s="167">
        <v>884</v>
      </c>
      <c r="E25" s="166">
        <v>12</v>
      </c>
      <c r="F25" s="167">
        <v>0</v>
      </c>
      <c r="G25" s="168">
        <v>631</v>
      </c>
    </row>
    <row r="26" spans="1:7" s="2" customFormat="1" x14ac:dyDescent="0.2">
      <c r="A26" s="75"/>
      <c r="B26" s="170" t="s">
        <v>114</v>
      </c>
      <c r="C26" s="178">
        <v>4</v>
      </c>
      <c r="D26" s="179">
        <v>236</v>
      </c>
      <c r="E26" s="178">
        <v>3</v>
      </c>
      <c r="F26" s="180">
        <v>0</v>
      </c>
      <c r="G26" s="179">
        <v>157</v>
      </c>
    </row>
    <row r="27" spans="1:7" s="2" customFormat="1" x14ac:dyDescent="0.2">
      <c r="A27" s="75"/>
      <c r="B27" s="174" t="s">
        <v>115</v>
      </c>
      <c r="C27" s="181">
        <v>5</v>
      </c>
      <c r="D27" s="182">
        <v>294</v>
      </c>
      <c r="E27" s="178">
        <v>3</v>
      </c>
      <c r="F27" s="180">
        <v>0</v>
      </c>
      <c r="G27" s="179">
        <v>158</v>
      </c>
    </row>
    <row r="28" spans="1:7" s="2" customFormat="1" x14ac:dyDescent="0.2">
      <c r="A28" s="75"/>
      <c r="B28" s="174" t="s">
        <v>116</v>
      </c>
      <c r="C28" s="181">
        <v>4</v>
      </c>
      <c r="D28" s="182">
        <v>236</v>
      </c>
      <c r="E28" s="178">
        <v>3</v>
      </c>
      <c r="F28" s="180">
        <v>0</v>
      </c>
      <c r="G28" s="179">
        <v>158</v>
      </c>
    </row>
    <row r="29" spans="1:7" s="2" customFormat="1" x14ac:dyDescent="0.2">
      <c r="A29" s="38"/>
      <c r="B29" s="177" t="s">
        <v>117</v>
      </c>
      <c r="C29" s="181">
        <v>2</v>
      </c>
      <c r="D29" s="182">
        <v>118</v>
      </c>
      <c r="E29" s="178">
        <v>3</v>
      </c>
      <c r="F29" s="180">
        <v>0</v>
      </c>
      <c r="G29" s="179">
        <v>158</v>
      </c>
    </row>
    <row r="30" spans="1:7" s="2" customFormat="1" ht="24" customHeight="1" x14ac:dyDescent="0.2">
      <c r="A30" s="164">
        <v>4</v>
      </c>
      <c r="B30" s="165" t="s">
        <v>18</v>
      </c>
      <c r="C30" s="166">
        <v>46</v>
      </c>
      <c r="D30" s="167">
        <v>3151</v>
      </c>
      <c r="E30" s="166">
        <v>39</v>
      </c>
      <c r="F30" s="167">
        <v>1561</v>
      </c>
      <c r="G30" s="168">
        <v>488</v>
      </c>
    </row>
    <row r="31" spans="1:7" s="2" customFormat="1" x14ac:dyDescent="0.2">
      <c r="A31" s="75"/>
      <c r="B31" s="170" t="s">
        <v>114</v>
      </c>
      <c r="C31" s="178">
        <v>14</v>
      </c>
      <c r="D31" s="179">
        <v>924</v>
      </c>
      <c r="E31" s="178">
        <v>7</v>
      </c>
      <c r="F31" s="180">
        <v>220</v>
      </c>
      <c r="G31" s="179">
        <v>147</v>
      </c>
    </row>
    <row r="32" spans="1:7" s="2" customFormat="1" x14ac:dyDescent="0.2">
      <c r="A32" s="75"/>
      <c r="B32" s="174" t="s">
        <v>115</v>
      </c>
      <c r="C32" s="181">
        <v>12</v>
      </c>
      <c r="D32" s="182">
        <v>835</v>
      </c>
      <c r="E32" s="178">
        <v>14</v>
      </c>
      <c r="F32" s="180">
        <v>587</v>
      </c>
      <c r="G32" s="179">
        <v>149</v>
      </c>
    </row>
    <row r="33" spans="1:7" s="2" customFormat="1" x14ac:dyDescent="0.2">
      <c r="A33" s="75"/>
      <c r="B33" s="174" t="s">
        <v>116</v>
      </c>
      <c r="C33" s="181">
        <v>8</v>
      </c>
      <c r="D33" s="182">
        <v>557</v>
      </c>
      <c r="E33" s="178">
        <v>11</v>
      </c>
      <c r="F33" s="180">
        <v>461</v>
      </c>
      <c r="G33" s="179">
        <v>117</v>
      </c>
    </row>
    <row r="34" spans="1:7" s="2" customFormat="1" x14ac:dyDescent="0.2">
      <c r="A34" s="38"/>
      <c r="B34" s="177" t="s">
        <v>117</v>
      </c>
      <c r="C34" s="181">
        <v>12</v>
      </c>
      <c r="D34" s="182">
        <v>835</v>
      </c>
      <c r="E34" s="178">
        <v>7</v>
      </c>
      <c r="F34" s="180">
        <v>293</v>
      </c>
      <c r="G34" s="179">
        <v>75</v>
      </c>
    </row>
    <row r="35" spans="1:7" s="2" customFormat="1" x14ac:dyDescent="0.2">
      <c r="A35" s="164">
        <v>5</v>
      </c>
      <c r="B35" s="165" t="s">
        <v>19</v>
      </c>
      <c r="C35" s="166">
        <v>31</v>
      </c>
      <c r="D35" s="167">
        <v>2125</v>
      </c>
      <c r="E35" s="166">
        <v>33</v>
      </c>
      <c r="F35" s="167">
        <v>1320</v>
      </c>
      <c r="G35" s="168">
        <v>413</v>
      </c>
    </row>
    <row r="36" spans="1:7" s="2" customFormat="1" x14ac:dyDescent="0.2">
      <c r="A36" s="75"/>
      <c r="B36" s="170" t="s">
        <v>114</v>
      </c>
      <c r="C36" s="178">
        <v>9</v>
      </c>
      <c r="D36" s="179">
        <v>595</v>
      </c>
      <c r="E36" s="178">
        <v>8</v>
      </c>
      <c r="F36" s="180">
        <v>273</v>
      </c>
      <c r="G36" s="179">
        <v>147</v>
      </c>
    </row>
    <row r="37" spans="1:7" s="2" customFormat="1" x14ac:dyDescent="0.2">
      <c r="A37" s="75"/>
      <c r="B37" s="174" t="s">
        <v>115</v>
      </c>
      <c r="C37" s="181">
        <v>10</v>
      </c>
      <c r="D37" s="182">
        <v>696</v>
      </c>
      <c r="E37" s="178">
        <v>9</v>
      </c>
      <c r="F37" s="180">
        <v>377</v>
      </c>
      <c r="G37" s="179">
        <v>96</v>
      </c>
    </row>
    <row r="38" spans="1:7" s="2" customFormat="1" x14ac:dyDescent="0.2">
      <c r="A38" s="75"/>
      <c r="B38" s="174" t="s">
        <v>116</v>
      </c>
      <c r="C38" s="181">
        <v>6</v>
      </c>
      <c r="D38" s="182">
        <v>417</v>
      </c>
      <c r="E38" s="178">
        <v>10</v>
      </c>
      <c r="F38" s="180">
        <v>419</v>
      </c>
      <c r="G38" s="179">
        <v>106</v>
      </c>
    </row>
    <row r="39" spans="1:7" s="2" customFormat="1" x14ac:dyDescent="0.2">
      <c r="A39" s="38"/>
      <c r="B39" s="177" t="s">
        <v>117</v>
      </c>
      <c r="C39" s="181">
        <v>6</v>
      </c>
      <c r="D39" s="182">
        <v>417</v>
      </c>
      <c r="E39" s="178">
        <v>6</v>
      </c>
      <c r="F39" s="180">
        <v>251</v>
      </c>
      <c r="G39" s="179">
        <v>64</v>
      </c>
    </row>
    <row r="40" spans="1:7" s="2" customFormat="1" x14ac:dyDescent="0.2">
      <c r="A40" s="164">
        <v>6</v>
      </c>
      <c r="B40" s="165" t="s">
        <v>20</v>
      </c>
      <c r="C40" s="166">
        <v>39</v>
      </c>
      <c r="D40" s="167">
        <v>2671</v>
      </c>
      <c r="E40" s="166">
        <v>41</v>
      </c>
      <c r="F40" s="167">
        <v>1640</v>
      </c>
      <c r="G40" s="168">
        <v>514</v>
      </c>
    </row>
    <row r="41" spans="1:7" s="2" customFormat="1" x14ac:dyDescent="0.2">
      <c r="A41" s="75"/>
      <c r="B41" s="170" t="s">
        <v>114</v>
      </c>
      <c r="C41" s="178">
        <v>12</v>
      </c>
      <c r="D41" s="179">
        <v>792</v>
      </c>
      <c r="E41" s="178">
        <v>14</v>
      </c>
      <c r="F41" s="180">
        <v>510</v>
      </c>
      <c r="G41" s="179">
        <v>226</v>
      </c>
    </row>
    <row r="42" spans="1:7" s="2" customFormat="1" x14ac:dyDescent="0.2">
      <c r="A42" s="75"/>
      <c r="B42" s="174" t="s">
        <v>115</v>
      </c>
      <c r="C42" s="181">
        <v>10</v>
      </c>
      <c r="D42" s="182">
        <v>696</v>
      </c>
      <c r="E42" s="178">
        <v>9</v>
      </c>
      <c r="F42" s="180">
        <v>377</v>
      </c>
      <c r="G42" s="179">
        <v>96</v>
      </c>
    </row>
    <row r="43" spans="1:7" s="2" customFormat="1" x14ac:dyDescent="0.2">
      <c r="A43" s="75"/>
      <c r="B43" s="174" t="s">
        <v>116</v>
      </c>
      <c r="C43" s="181">
        <v>5</v>
      </c>
      <c r="D43" s="182">
        <v>348</v>
      </c>
      <c r="E43" s="178">
        <v>12</v>
      </c>
      <c r="F43" s="180">
        <v>502</v>
      </c>
      <c r="G43" s="179">
        <v>128</v>
      </c>
    </row>
    <row r="44" spans="1:7" s="2" customFormat="1" x14ac:dyDescent="0.2">
      <c r="A44" s="38"/>
      <c r="B44" s="177" t="s">
        <v>117</v>
      </c>
      <c r="C44" s="181">
        <v>12</v>
      </c>
      <c r="D44" s="182">
        <v>835</v>
      </c>
      <c r="E44" s="178">
        <v>6</v>
      </c>
      <c r="F44" s="180">
        <v>251</v>
      </c>
      <c r="G44" s="179">
        <v>64</v>
      </c>
    </row>
    <row r="45" spans="1:7" s="2" customFormat="1" ht="25.5" x14ac:dyDescent="0.2">
      <c r="A45" s="164">
        <v>7</v>
      </c>
      <c r="B45" s="165" t="s">
        <v>21</v>
      </c>
      <c r="C45" s="166">
        <v>40</v>
      </c>
      <c r="D45" s="167">
        <v>2688</v>
      </c>
      <c r="E45" s="166">
        <v>45</v>
      </c>
      <c r="F45" s="167">
        <v>0</v>
      </c>
      <c r="G45" s="168">
        <v>2364</v>
      </c>
    </row>
    <row r="46" spans="1:7" s="2" customFormat="1" x14ac:dyDescent="0.2">
      <c r="A46" s="75"/>
      <c r="B46" s="170" t="s">
        <v>114</v>
      </c>
      <c r="C46" s="178">
        <v>11</v>
      </c>
      <c r="D46" s="179">
        <v>711</v>
      </c>
      <c r="E46" s="178">
        <v>13</v>
      </c>
      <c r="F46" s="180">
        <v>0</v>
      </c>
      <c r="G46" s="179">
        <v>683</v>
      </c>
    </row>
    <row r="47" spans="1:7" s="2" customFormat="1" x14ac:dyDescent="0.2">
      <c r="A47" s="75"/>
      <c r="B47" s="174" t="s">
        <v>115</v>
      </c>
      <c r="C47" s="181">
        <v>8</v>
      </c>
      <c r="D47" s="182">
        <v>545</v>
      </c>
      <c r="E47" s="178">
        <v>11</v>
      </c>
      <c r="F47" s="180">
        <v>0</v>
      </c>
      <c r="G47" s="179">
        <v>578</v>
      </c>
    </row>
    <row r="48" spans="1:7" s="2" customFormat="1" x14ac:dyDescent="0.2">
      <c r="A48" s="75"/>
      <c r="B48" s="174" t="s">
        <v>116</v>
      </c>
      <c r="C48" s="181">
        <v>14</v>
      </c>
      <c r="D48" s="182">
        <v>955</v>
      </c>
      <c r="E48" s="178">
        <v>8</v>
      </c>
      <c r="F48" s="180">
        <v>0</v>
      </c>
      <c r="G48" s="179">
        <v>420</v>
      </c>
    </row>
    <row r="49" spans="1:7" s="2" customFormat="1" x14ac:dyDescent="0.2">
      <c r="A49" s="38"/>
      <c r="B49" s="177" t="s">
        <v>117</v>
      </c>
      <c r="C49" s="181">
        <v>7</v>
      </c>
      <c r="D49" s="182">
        <v>477</v>
      </c>
      <c r="E49" s="178">
        <v>13</v>
      </c>
      <c r="F49" s="180">
        <v>0</v>
      </c>
      <c r="G49" s="179">
        <v>683</v>
      </c>
    </row>
    <row r="50" spans="1:7" s="2" customFormat="1" x14ac:dyDescent="0.2">
      <c r="A50" s="164">
        <v>8</v>
      </c>
      <c r="B50" s="165" t="s">
        <v>22</v>
      </c>
      <c r="C50" s="166">
        <v>122</v>
      </c>
      <c r="D50" s="167">
        <v>8194</v>
      </c>
      <c r="E50" s="166">
        <v>131</v>
      </c>
      <c r="F50" s="167">
        <v>0</v>
      </c>
      <c r="G50" s="168">
        <v>6883</v>
      </c>
    </row>
    <row r="51" spans="1:7" s="2" customFormat="1" x14ac:dyDescent="0.2">
      <c r="A51" s="75"/>
      <c r="B51" s="170" t="s">
        <v>114</v>
      </c>
      <c r="C51" s="178">
        <v>34</v>
      </c>
      <c r="D51" s="179">
        <v>2196</v>
      </c>
      <c r="E51" s="178">
        <v>36</v>
      </c>
      <c r="F51" s="180">
        <v>0</v>
      </c>
      <c r="G51" s="179">
        <v>1892</v>
      </c>
    </row>
    <row r="52" spans="1:7" s="2" customFormat="1" x14ac:dyDescent="0.2">
      <c r="A52" s="75"/>
      <c r="B52" s="174" t="s">
        <v>115</v>
      </c>
      <c r="C52" s="181">
        <v>36</v>
      </c>
      <c r="D52" s="182">
        <v>2454</v>
      </c>
      <c r="E52" s="178">
        <v>32</v>
      </c>
      <c r="F52" s="180">
        <v>0</v>
      </c>
      <c r="G52" s="179">
        <v>1681</v>
      </c>
    </row>
    <row r="53" spans="1:7" s="2" customFormat="1" x14ac:dyDescent="0.2">
      <c r="A53" s="75"/>
      <c r="B53" s="174" t="s">
        <v>116</v>
      </c>
      <c r="C53" s="181">
        <v>26</v>
      </c>
      <c r="D53" s="182">
        <v>1772</v>
      </c>
      <c r="E53" s="178">
        <v>35</v>
      </c>
      <c r="F53" s="180">
        <v>0</v>
      </c>
      <c r="G53" s="179">
        <v>1839</v>
      </c>
    </row>
    <row r="54" spans="1:7" s="2" customFormat="1" x14ac:dyDescent="0.2">
      <c r="A54" s="38"/>
      <c r="B54" s="177" t="s">
        <v>117</v>
      </c>
      <c r="C54" s="181">
        <v>26</v>
      </c>
      <c r="D54" s="182">
        <v>1772</v>
      </c>
      <c r="E54" s="178">
        <v>28</v>
      </c>
      <c r="F54" s="180">
        <v>0</v>
      </c>
      <c r="G54" s="179">
        <v>1471</v>
      </c>
    </row>
    <row r="55" spans="1:7" s="2" customFormat="1" x14ac:dyDescent="0.2">
      <c r="A55" s="164">
        <v>9</v>
      </c>
      <c r="B55" s="165" t="s">
        <v>23</v>
      </c>
      <c r="C55" s="166">
        <v>47</v>
      </c>
      <c r="D55" s="167">
        <v>3161</v>
      </c>
      <c r="E55" s="166">
        <v>43</v>
      </c>
      <c r="F55" s="167">
        <v>0</v>
      </c>
      <c r="G55" s="168">
        <v>2259</v>
      </c>
    </row>
    <row r="56" spans="1:7" s="2" customFormat="1" x14ac:dyDescent="0.2">
      <c r="A56" s="75"/>
      <c r="B56" s="170" t="s">
        <v>114</v>
      </c>
      <c r="C56" s="178">
        <v>12</v>
      </c>
      <c r="D56" s="179">
        <v>775</v>
      </c>
      <c r="E56" s="178">
        <v>14</v>
      </c>
      <c r="F56" s="180">
        <v>0</v>
      </c>
      <c r="G56" s="179">
        <v>736</v>
      </c>
    </row>
    <row r="57" spans="1:7" s="2" customFormat="1" x14ac:dyDescent="0.2">
      <c r="A57" s="75"/>
      <c r="B57" s="174" t="s">
        <v>115</v>
      </c>
      <c r="C57" s="181">
        <v>14</v>
      </c>
      <c r="D57" s="182">
        <v>954</v>
      </c>
      <c r="E57" s="178">
        <v>10</v>
      </c>
      <c r="F57" s="180">
        <v>0</v>
      </c>
      <c r="G57" s="179">
        <v>525</v>
      </c>
    </row>
    <row r="58" spans="1:7" s="2" customFormat="1" x14ac:dyDescent="0.2">
      <c r="A58" s="75"/>
      <c r="B58" s="174" t="s">
        <v>116</v>
      </c>
      <c r="C58" s="181">
        <v>9</v>
      </c>
      <c r="D58" s="182">
        <v>614</v>
      </c>
      <c r="E58" s="178">
        <v>12</v>
      </c>
      <c r="F58" s="180">
        <v>0</v>
      </c>
      <c r="G58" s="179">
        <v>630</v>
      </c>
    </row>
    <row r="59" spans="1:7" s="2" customFormat="1" x14ac:dyDescent="0.2">
      <c r="A59" s="38"/>
      <c r="B59" s="177" t="s">
        <v>117</v>
      </c>
      <c r="C59" s="181">
        <v>12</v>
      </c>
      <c r="D59" s="182">
        <v>818</v>
      </c>
      <c r="E59" s="178">
        <v>7</v>
      </c>
      <c r="F59" s="180">
        <v>0</v>
      </c>
      <c r="G59" s="179">
        <v>368</v>
      </c>
    </row>
    <row r="60" spans="1:7" s="2" customFormat="1" x14ac:dyDescent="0.2">
      <c r="A60" s="164">
        <v>10</v>
      </c>
      <c r="B60" s="165" t="s">
        <v>24</v>
      </c>
      <c r="C60" s="166">
        <v>42</v>
      </c>
      <c r="D60" s="167">
        <v>2475</v>
      </c>
      <c r="E60" s="166">
        <v>45</v>
      </c>
      <c r="F60" s="167">
        <v>0</v>
      </c>
      <c r="G60" s="168">
        <v>2364</v>
      </c>
    </row>
    <row r="61" spans="1:7" s="2" customFormat="1" x14ac:dyDescent="0.2">
      <c r="A61" s="75"/>
      <c r="B61" s="170" t="s">
        <v>114</v>
      </c>
      <c r="C61" s="178">
        <v>5</v>
      </c>
      <c r="D61" s="179">
        <v>295</v>
      </c>
      <c r="E61" s="178">
        <v>14</v>
      </c>
      <c r="F61" s="180">
        <v>0</v>
      </c>
      <c r="G61" s="179">
        <v>735</v>
      </c>
    </row>
    <row r="62" spans="1:7" s="2" customFormat="1" x14ac:dyDescent="0.2">
      <c r="A62" s="75"/>
      <c r="B62" s="174" t="s">
        <v>115</v>
      </c>
      <c r="C62" s="181">
        <v>18</v>
      </c>
      <c r="D62" s="182">
        <v>1061</v>
      </c>
      <c r="E62" s="178">
        <v>5</v>
      </c>
      <c r="F62" s="180">
        <v>0</v>
      </c>
      <c r="G62" s="179">
        <v>263</v>
      </c>
    </row>
    <row r="63" spans="1:7" s="2" customFormat="1" x14ac:dyDescent="0.2">
      <c r="A63" s="75"/>
      <c r="B63" s="174" t="s">
        <v>116</v>
      </c>
      <c r="C63" s="181">
        <v>10</v>
      </c>
      <c r="D63" s="182">
        <v>589</v>
      </c>
      <c r="E63" s="178">
        <v>16</v>
      </c>
      <c r="F63" s="180">
        <v>0</v>
      </c>
      <c r="G63" s="179">
        <v>841</v>
      </c>
    </row>
    <row r="64" spans="1:7" s="2" customFormat="1" x14ac:dyDescent="0.2">
      <c r="A64" s="38"/>
      <c r="B64" s="177" t="s">
        <v>117</v>
      </c>
      <c r="C64" s="181">
        <v>9</v>
      </c>
      <c r="D64" s="182">
        <v>530</v>
      </c>
      <c r="E64" s="178">
        <v>10</v>
      </c>
      <c r="F64" s="180">
        <v>0</v>
      </c>
      <c r="G64" s="179">
        <v>525</v>
      </c>
    </row>
    <row r="65" spans="1:7" s="2" customFormat="1" ht="25.5" x14ac:dyDescent="0.2">
      <c r="A65" s="164">
        <v>11</v>
      </c>
      <c r="B65" s="165" t="s">
        <v>25</v>
      </c>
      <c r="C65" s="166">
        <v>50</v>
      </c>
      <c r="D65" s="167">
        <v>2946</v>
      </c>
      <c r="E65" s="166">
        <v>47</v>
      </c>
      <c r="F65" s="167">
        <v>0</v>
      </c>
      <c r="G65" s="168">
        <v>2469</v>
      </c>
    </row>
    <row r="66" spans="1:7" s="2" customFormat="1" x14ac:dyDescent="0.2">
      <c r="A66" s="75"/>
      <c r="B66" s="170" t="s">
        <v>114</v>
      </c>
      <c r="C66" s="178">
        <v>14</v>
      </c>
      <c r="D66" s="179">
        <v>825</v>
      </c>
      <c r="E66" s="178">
        <v>13</v>
      </c>
      <c r="F66" s="180">
        <v>0</v>
      </c>
      <c r="G66" s="179">
        <v>683</v>
      </c>
    </row>
    <row r="67" spans="1:7" s="2" customFormat="1" x14ac:dyDescent="0.2">
      <c r="A67" s="75"/>
      <c r="B67" s="174" t="s">
        <v>115</v>
      </c>
      <c r="C67" s="181">
        <v>14</v>
      </c>
      <c r="D67" s="182">
        <v>825</v>
      </c>
      <c r="E67" s="178">
        <v>11</v>
      </c>
      <c r="F67" s="180">
        <v>0</v>
      </c>
      <c r="G67" s="179">
        <v>578</v>
      </c>
    </row>
    <row r="68" spans="1:7" s="2" customFormat="1" x14ac:dyDescent="0.2">
      <c r="A68" s="75"/>
      <c r="B68" s="174" t="s">
        <v>116</v>
      </c>
      <c r="C68" s="181">
        <v>11</v>
      </c>
      <c r="D68" s="182">
        <v>648</v>
      </c>
      <c r="E68" s="178">
        <v>13</v>
      </c>
      <c r="F68" s="180">
        <v>0</v>
      </c>
      <c r="G68" s="179">
        <v>683</v>
      </c>
    </row>
    <row r="69" spans="1:7" s="2" customFormat="1" x14ac:dyDescent="0.2">
      <c r="A69" s="38"/>
      <c r="B69" s="177" t="s">
        <v>117</v>
      </c>
      <c r="C69" s="181">
        <v>11</v>
      </c>
      <c r="D69" s="182">
        <v>648</v>
      </c>
      <c r="E69" s="178">
        <v>10</v>
      </c>
      <c r="F69" s="180">
        <v>0</v>
      </c>
      <c r="G69" s="179">
        <v>525</v>
      </c>
    </row>
    <row r="70" spans="1:7" s="2" customFormat="1" x14ac:dyDescent="0.2">
      <c r="A70" s="164">
        <v>12</v>
      </c>
      <c r="B70" s="165" t="s">
        <v>26</v>
      </c>
      <c r="C70" s="166">
        <v>94</v>
      </c>
      <c r="D70" s="167">
        <v>6542</v>
      </c>
      <c r="E70" s="166">
        <v>93</v>
      </c>
      <c r="F70" s="167">
        <v>208</v>
      </c>
      <c r="G70" s="168">
        <v>4678</v>
      </c>
    </row>
    <row r="71" spans="1:7" s="2" customFormat="1" x14ac:dyDescent="0.2">
      <c r="A71" s="75"/>
      <c r="B71" s="170" t="s">
        <v>114</v>
      </c>
      <c r="C71" s="178">
        <v>27</v>
      </c>
      <c r="D71" s="179">
        <v>1879</v>
      </c>
      <c r="E71" s="178">
        <v>23</v>
      </c>
      <c r="F71" s="180">
        <v>208</v>
      </c>
      <c r="G71" s="179">
        <v>1001</v>
      </c>
    </row>
    <row r="72" spans="1:7" s="2" customFormat="1" x14ac:dyDescent="0.2">
      <c r="A72" s="75"/>
      <c r="B72" s="174" t="s">
        <v>115</v>
      </c>
      <c r="C72" s="181">
        <v>23</v>
      </c>
      <c r="D72" s="182">
        <v>1601</v>
      </c>
      <c r="E72" s="178">
        <v>23</v>
      </c>
      <c r="F72" s="180">
        <v>0</v>
      </c>
      <c r="G72" s="179">
        <v>1208</v>
      </c>
    </row>
    <row r="73" spans="1:7" s="2" customFormat="1" x14ac:dyDescent="0.2">
      <c r="A73" s="75"/>
      <c r="B73" s="174" t="s">
        <v>116</v>
      </c>
      <c r="C73" s="181">
        <v>23</v>
      </c>
      <c r="D73" s="182">
        <v>1601</v>
      </c>
      <c r="E73" s="178">
        <v>28</v>
      </c>
      <c r="F73" s="180">
        <v>0</v>
      </c>
      <c r="G73" s="179">
        <v>1471</v>
      </c>
    </row>
    <row r="74" spans="1:7" s="2" customFormat="1" x14ac:dyDescent="0.2">
      <c r="A74" s="38"/>
      <c r="B74" s="177" t="s">
        <v>117</v>
      </c>
      <c r="C74" s="181">
        <v>21</v>
      </c>
      <c r="D74" s="182">
        <v>1461</v>
      </c>
      <c r="E74" s="178">
        <v>19</v>
      </c>
      <c r="F74" s="180">
        <v>0</v>
      </c>
      <c r="G74" s="179">
        <v>998</v>
      </c>
    </row>
    <row r="75" spans="1:7" s="2" customFormat="1" x14ac:dyDescent="0.2">
      <c r="A75" s="164">
        <v>13</v>
      </c>
      <c r="B75" s="165" t="s">
        <v>28</v>
      </c>
      <c r="C75" s="166">
        <v>81</v>
      </c>
      <c r="D75" s="167">
        <v>5238</v>
      </c>
      <c r="E75" s="166">
        <v>93</v>
      </c>
      <c r="F75" s="167">
        <v>2533</v>
      </c>
      <c r="G75" s="168">
        <v>2458</v>
      </c>
    </row>
    <row r="76" spans="1:7" s="2" customFormat="1" x14ac:dyDescent="0.2">
      <c r="A76" s="75"/>
      <c r="B76" s="170" t="s">
        <v>114</v>
      </c>
      <c r="C76" s="178">
        <v>31</v>
      </c>
      <c r="D76" s="179">
        <v>1937</v>
      </c>
      <c r="E76" s="178">
        <v>23</v>
      </c>
      <c r="F76" s="180">
        <v>725</v>
      </c>
      <c r="G76" s="179">
        <v>746</v>
      </c>
    </row>
    <row r="77" spans="1:7" s="2" customFormat="1" x14ac:dyDescent="0.2">
      <c r="A77" s="75"/>
      <c r="B77" s="174" t="s">
        <v>115</v>
      </c>
      <c r="C77" s="181">
        <v>16</v>
      </c>
      <c r="D77" s="182">
        <v>1056</v>
      </c>
      <c r="E77" s="178">
        <v>23</v>
      </c>
      <c r="F77" s="180">
        <v>836</v>
      </c>
      <c r="G77" s="179">
        <v>792</v>
      </c>
    </row>
    <row r="78" spans="1:7" s="2" customFormat="1" x14ac:dyDescent="0.2">
      <c r="A78" s="75"/>
      <c r="B78" s="174" t="s">
        <v>116</v>
      </c>
      <c r="C78" s="181">
        <v>19</v>
      </c>
      <c r="D78" s="182">
        <v>1255</v>
      </c>
      <c r="E78" s="178">
        <v>28</v>
      </c>
      <c r="F78" s="180">
        <v>405</v>
      </c>
      <c r="G78" s="179">
        <v>383</v>
      </c>
    </row>
    <row r="79" spans="1:7" s="2" customFormat="1" x14ac:dyDescent="0.2">
      <c r="A79" s="38"/>
      <c r="B79" s="177" t="s">
        <v>117</v>
      </c>
      <c r="C79" s="181">
        <v>15</v>
      </c>
      <c r="D79" s="182">
        <v>990</v>
      </c>
      <c r="E79" s="178">
        <v>19</v>
      </c>
      <c r="F79" s="180">
        <v>567</v>
      </c>
      <c r="G79" s="179">
        <v>537</v>
      </c>
    </row>
    <row r="80" spans="1:7" s="2" customFormat="1" x14ac:dyDescent="0.2">
      <c r="A80" s="164">
        <v>14</v>
      </c>
      <c r="B80" s="165" t="s">
        <v>29</v>
      </c>
      <c r="C80" s="166">
        <v>167</v>
      </c>
      <c r="D80" s="167">
        <v>10853</v>
      </c>
      <c r="E80" s="166">
        <v>0</v>
      </c>
      <c r="F80" s="167">
        <v>4398</v>
      </c>
      <c r="G80" s="168">
        <v>4271</v>
      </c>
    </row>
    <row r="81" spans="1:7" s="2" customFormat="1" x14ac:dyDescent="0.2">
      <c r="A81" s="75"/>
      <c r="B81" s="170" t="s">
        <v>114</v>
      </c>
      <c r="C81" s="178">
        <v>49</v>
      </c>
      <c r="D81" s="179">
        <v>3062</v>
      </c>
      <c r="E81" s="178">
        <v>0</v>
      </c>
      <c r="F81" s="180">
        <v>972</v>
      </c>
      <c r="G81" s="179">
        <v>1024</v>
      </c>
    </row>
    <row r="82" spans="1:7" s="2" customFormat="1" x14ac:dyDescent="0.2">
      <c r="A82" s="75"/>
      <c r="B82" s="174" t="s">
        <v>115</v>
      </c>
      <c r="C82" s="181">
        <v>41</v>
      </c>
      <c r="D82" s="182">
        <v>2707</v>
      </c>
      <c r="E82" s="178">
        <v>0</v>
      </c>
      <c r="F82" s="180">
        <v>1241</v>
      </c>
      <c r="G82" s="179">
        <v>1176</v>
      </c>
    </row>
    <row r="83" spans="1:7" s="2" customFormat="1" x14ac:dyDescent="0.2">
      <c r="A83" s="75"/>
      <c r="B83" s="174" t="s">
        <v>116</v>
      </c>
      <c r="C83" s="181">
        <v>36</v>
      </c>
      <c r="D83" s="182">
        <v>2377</v>
      </c>
      <c r="E83" s="178">
        <v>0</v>
      </c>
      <c r="F83" s="180">
        <v>1187</v>
      </c>
      <c r="G83" s="179">
        <v>1125</v>
      </c>
    </row>
    <row r="84" spans="1:7" s="2" customFormat="1" x14ac:dyDescent="0.2">
      <c r="A84" s="38"/>
      <c r="B84" s="177" t="s">
        <v>117</v>
      </c>
      <c r="C84" s="181">
        <v>41</v>
      </c>
      <c r="D84" s="182">
        <v>2707</v>
      </c>
      <c r="E84" s="178">
        <v>0</v>
      </c>
      <c r="F84" s="180">
        <v>998</v>
      </c>
      <c r="G84" s="179">
        <v>946</v>
      </c>
    </row>
    <row r="85" spans="1:7" s="2" customFormat="1" x14ac:dyDescent="0.2">
      <c r="A85" s="164">
        <v>15</v>
      </c>
      <c r="B85" s="165" t="s">
        <v>30</v>
      </c>
      <c r="C85" s="166">
        <v>310</v>
      </c>
      <c r="D85" s="167">
        <v>20200</v>
      </c>
      <c r="E85" s="166">
        <v>95</v>
      </c>
      <c r="F85" s="167">
        <v>8263</v>
      </c>
      <c r="G85" s="168">
        <v>8024</v>
      </c>
    </row>
    <row r="86" spans="1:7" s="2" customFormat="1" x14ac:dyDescent="0.2">
      <c r="A86" s="75"/>
      <c r="B86" s="170" t="s">
        <v>114</v>
      </c>
      <c r="C86" s="178">
        <v>76</v>
      </c>
      <c r="D86" s="179">
        <v>4749</v>
      </c>
      <c r="E86" s="178">
        <v>28</v>
      </c>
      <c r="F86" s="180">
        <v>1950</v>
      </c>
      <c r="G86" s="179">
        <v>2043</v>
      </c>
    </row>
    <row r="87" spans="1:7" s="2" customFormat="1" x14ac:dyDescent="0.2">
      <c r="A87" s="75"/>
      <c r="B87" s="174" t="s">
        <v>115</v>
      </c>
      <c r="C87" s="181">
        <v>82</v>
      </c>
      <c r="D87" s="182">
        <v>5414</v>
      </c>
      <c r="E87" s="178">
        <v>31</v>
      </c>
      <c r="F87" s="180">
        <v>2024</v>
      </c>
      <c r="G87" s="179">
        <v>1917</v>
      </c>
    </row>
    <row r="88" spans="1:7" s="2" customFormat="1" x14ac:dyDescent="0.2">
      <c r="A88" s="75"/>
      <c r="B88" s="174" t="s">
        <v>116</v>
      </c>
      <c r="C88" s="181">
        <v>83</v>
      </c>
      <c r="D88" s="182">
        <v>5481</v>
      </c>
      <c r="E88" s="178">
        <v>15</v>
      </c>
      <c r="F88" s="180">
        <v>2131</v>
      </c>
      <c r="G88" s="179">
        <v>2019</v>
      </c>
    </row>
    <row r="89" spans="1:7" s="2" customFormat="1" x14ac:dyDescent="0.2">
      <c r="A89" s="38"/>
      <c r="B89" s="177" t="s">
        <v>117</v>
      </c>
      <c r="C89" s="181">
        <v>69</v>
      </c>
      <c r="D89" s="182">
        <v>4556</v>
      </c>
      <c r="E89" s="178">
        <v>21</v>
      </c>
      <c r="F89" s="180">
        <v>2158</v>
      </c>
      <c r="G89" s="179">
        <v>2045</v>
      </c>
    </row>
    <row r="90" spans="1:7" s="2" customFormat="1" x14ac:dyDescent="0.2">
      <c r="A90" s="164">
        <v>16</v>
      </c>
      <c r="B90" s="165" t="s">
        <v>31</v>
      </c>
      <c r="C90" s="166">
        <v>94</v>
      </c>
      <c r="D90" s="167">
        <v>5540</v>
      </c>
      <c r="E90" s="166">
        <v>165</v>
      </c>
      <c r="F90" s="167">
        <v>593</v>
      </c>
      <c r="G90" s="168">
        <v>4976</v>
      </c>
    </row>
    <row r="91" spans="1:7" s="2" customFormat="1" x14ac:dyDescent="0.2">
      <c r="A91" s="75"/>
      <c r="B91" s="170" t="s">
        <v>114</v>
      </c>
      <c r="C91" s="178">
        <v>26</v>
      </c>
      <c r="D91" s="179">
        <v>1532</v>
      </c>
      <c r="E91" s="178">
        <v>38</v>
      </c>
      <c r="F91" s="180">
        <v>484</v>
      </c>
      <c r="G91" s="179">
        <v>1144</v>
      </c>
    </row>
    <row r="92" spans="1:7" s="2" customFormat="1" x14ac:dyDescent="0.2">
      <c r="A92" s="75"/>
      <c r="B92" s="174" t="s">
        <v>115</v>
      </c>
      <c r="C92" s="181">
        <v>23</v>
      </c>
      <c r="D92" s="182">
        <v>1355</v>
      </c>
      <c r="E92" s="178">
        <v>46</v>
      </c>
      <c r="F92" s="180">
        <v>109</v>
      </c>
      <c r="G92" s="179">
        <v>1152</v>
      </c>
    </row>
    <row r="93" spans="1:7" s="2" customFormat="1" x14ac:dyDescent="0.2">
      <c r="A93" s="75"/>
      <c r="B93" s="174" t="s">
        <v>116</v>
      </c>
      <c r="C93" s="181">
        <v>25</v>
      </c>
      <c r="D93" s="182">
        <v>1474</v>
      </c>
      <c r="E93" s="178">
        <v>44</v>
      </c>
      <c r="F93" s="180">
        <v>0</v>
      </c>
      <c r="G93" s="179">
        <v>1314</v>
      </c>
    </row>
    <row r="94" spans="1:7" s="2" customFormat="1" x14ac:dyDescent="0.2">
      <c r="A94" s="38"/>
      <c r="B94" s="177" t="s">
        <v>117</v>
      </c>
      <c r="C94" s="181">
        <v>20</v>
      </c>
      <c r="D94" s="182">
        <v>1179</v>
      </c>
      <c r="E94" s="178">
        <v>37</v>
      </c>
      <c r="F94" s="180">
        <v>0</v>
      </c>
      <c r="G94" s="179">
        <v>1366</v>
      </c>
    </row>
    <row r="95" spans="1:7" s="2" customFormat="1" x14ac:dyDescent="0.2">
      <c r="A95" s="164">
        <v>17</v>
      </c>
      <c r="B95" s="165" t="s">
        <v>32</v>
      </c>
      <c r="C95" s="166">
        <v>55</v>
      </c>
      <c r="D95" s="167">
        <v>3319</v>
      </c>
      <c r="E95" s="166">
        <v>310</v>
      </c>
      <c r="F95" s="167">
        <v>0</v>
      </c>
      <c r="G95" s="168">
        <v>2890</v>
      </c>
    </row>
    <row r="96" spans="1:7" s="2" customFormat="1" x14ac:dyDescent="0.2">
      <c r="A96" s="75"/>
      <c r="B96" s="170" t="s">
        <v>114</v>
      </c>
      <c r="C96" s="178">
        <v>11</v>
      </c>
      <c r="D96" s="179">
        <v>664</v>
      </c>
      <c r="E96" s="178">
        <v>76</v>
      </c>
      <c r="F96" s="180">
        <v>0</v>
      </c>
      <c r="G96" s="179">
        <v>840</v>
      </c>
    </row>
    <row r="97" spans="1:7" s="2" customFormat="1" x14ac:dyDescent="0.2">
      <c r="A97" s="75"/>
      <c r="B97" s="174" t="s">
        <v>115</v>
      </c>
      <c r="C97" s="181">
        <v>15</v>
      </c>
      <c r="D97" s="182">
        <v>904</v>
      </c>
      <c r="E97" s="178">
        <v>75</v>
      </c>
      <c r="F97" s="180">
        <v>0</v>
      </c>
      <c r="G97" s="179">
        <v>578</v>
      </c>
    </row>
    <row r="98" spans="1:7" s="2" customFormat="1" x14ac:dyDescent="0.2">
      <c r="A98" s="75"/>
      <c r="B98" s="174" t="s">
        <v>116</v>
      </c>
      <c r="C98" s="181">
        <v>16</v>
      </c>
      <c r="D98" s="182">
        <v>966</v>
      </c>
      <c r="E98" s="178">
        <v>79</v>
      </c>
      <c r="F98" s="180">
        <v>0</v>
      </c>
      <c r="G98" s="179">
        <v>736</v>
      </c>
    </row>
    <row r="99" spans="1:7" s="2" customFormat="1" x14ac:dyDescent="0.2">
      <c r="A99" s="38"/>
      <c r="B99" s="177" t="s">
        <v>117</v>
      </c>
      <c r="C99" s="181">
        <v>13</v>
      </c>
      <c r="D99" s="182">
        <v>785</v>
      </c>
      <c r="E99" s="178">
        <v>80</v>
      </c>
      <c r="F99" s="180">
        <v>0</v>
      </c>
      <c r="G99" s="179">
        <v>736</v>
      </c>
    </row>
    <row r="100" spans="1:7" s="2" customFormat="1" x14ac:dyDescent="0.2">
      <c r="A100" s="164">
        <v>18</v>
      </c>
      <c r="B100" s="165" t="s">
        <v>33</v>
      </c>
      <c r="C100" s="166">
        <v>149</v>
      </c>
      <c r="D100" s="167">
        <v>10896</v>
      </c>
      <c r="E100" s="166">
        <v>106</v>
      </c>
      <c r="F100" s="167">
        <v>297</v>
      </c>
      <c r="G100" s="168">
        <v>7164</v>
      </c>
    </row>
    <row r="101" spans="1:7" s="2" customFormat="1" x14ac:dyDescent="0.2">
      <c r="A101" s="75"/>
      <c r="B101" s="170" t="s">
        <v>114</v>
      </c>
      <c r="C101" s="178">
        <v>38</v>
      </c>
      <c r="D101" s="179">
        <v>2779</v>
      </c>
      <c r="E101" s="178">
        <v>31</v>
      </c>
      <c r="F101" s="180">
        <v>297</v>
      </c>
      <c r="G101" s="179">
        <v>1910</v>
      </c>
    </row>
    <row r="102" spans="1:7" s="2" customFormat="1" x14ac:dyDescent="0.2">
      <c r="A102" s="75"/>
      <c r="B102" s="174" t="s">
        <v>115</v>
      </c>
      <c r="C102" s="181">
        <v>37</v>
      </c>
      <c r="D102" s="182">
        <v>2706</v>
      </c>
      <c r="E102" s="178">
        <v>24</v>
      </c>
      <c r="F102" s="180">
        <v>0</v>
      </c>
      <c r="G102" s="179">
        <v>1944</v>
      </c>
    </row>
    <row r="103" spans="1:7" s="2" customFormat="1" x14ac:dyDescent="0.2">
      <c r="A103" s="75"/>
      <c r="B103" s="174" t="s">
        <v>116</v>
      </c>
      <c r="C103" s="181">
        <v>31</v>
      </c>
      <c r="D103" s="182">
        <v>2267</v>
      </c>
      <c r="E103" s="178">
        <v>25</v>
      </c>
      <c r="F103" s="180">
        <v>0</v>
      </c>
      <c r="G103" s="179">
        <v>1839</v>
      </c>
    </row>
    <row r="104" spans="1:7" s="2" customFormat="1" x14ac:dyDescent="0.2">
      <c r="A104" s="38"/>
      <c r="B104" s="177" t="s">
        <v>117</v>
      </c>
      <c r="C104" s="181">
        <v>43</v>
      </c>
      <c r="D104" s="182">
        <v>3144</v>
      </c>
      <c r="E104" s="178">
        <v>26</v>
      </c>
      <c r="F104" s="180">
        <v>0</v>
      </c>
      <c r="G104" s="179">
        <v>1471</v>
      </c>
    </row>
    <row r="105" spans="1:7" s="2" customFormat="1" x14ac:dyDescent="0.2">
      <c r="A105" s="164">
        <v>19</v>
      </c>
      <c r="B105" s="165" t="s">
        <v>118</v>
      </c>
      <c r="C105" s="166">
        <v>78</v>
      </c>
      <c r="D105" s="167">
        <v>5012</v>
      </c>
      <c r="E105" s="166">
        <v>175</v>
      </c>
      <c r="F105" s="167">
        <v>0</v>
      </c>
      <c r="G105" s="168">
        <v>9194</v>
      </c>
    </row>
    <row r="106" spans="1:7" s="2" customFormat="1" x14ac:dyDescent="0.2">
      <c r="A106" s="75"/>
      <c r="B106" s="170" t="s">
        <v>114</v>
      </c>
      <c r="C106" s="178">
        <v>39</v>
      </c>
      <c r="D106" s="179">
        <v>2437</v>
      </c>
      <c r="E106" s="178">
        <v>47</v>
      </c>
      <c r="F106" s="180">
        <v>0</v>
      </c>
      <c r="G106" s="179">
        <v>2469</v>
      </c>
    </row>
    <row r="107" spans="1:7" s="2" customFormat="1" x14ac:dyDescent="0.2">
      <c r="A107" s="75"/>
      <c r="B107" s="174" t="s">
        <v>115</v>
      </c>
      <c r="C107" s="181">
        <v>12</v>
      </c>
      <c r="D107" s="182">
        <v>792</v>
      </c>
      <c r="E107" s="178">
        <v>50</v>
      </c>
      <c r="F107" s="180">
        <v>0</v>
      </c>
      <c r="G107" s="179">
        <v>2627</v>
      </c>
    </row>
    <row r="108" spans="1:7" s="2" customFormat="1" x14ac:dyDescent="0.2">
      <c r="A108" s="75"/>
      <c r="B108" s="174" t="s">
        <v>116</v>
      </c>
      <c r="C108" s="181">
        <v>18</v>
      </c>
      <c r="D108" s="182">
        <v>1189</v>
      </c>
      <c r="E108" s="178">
        <v>42</v>
      </c>
      <c r="F108" s="180">
        <v>0</v>
      </c>
      <c r="G108" s="179">
        <v>2207</v>
      </c>
    </row>
    <row r="109" spans="1:7" s="2" customFormat="1" x14ac:dyDescent="0.2">
      <c r="A109" s="38"/>
      <c r="B109" s="177" t="s">
        <v>117</v>
      </c>
      <c r="C109" s="181">
        <v>9</v>
      </c>
      <c r="D109" s="182">
        <v>594</v>
      </c>
      <c r="E109" s="178">
        <v>36</v>
      </c>
      <c r="F109" s="180">
        <v>0</v>
      </c>
      <c r="G109" s="179">
        <v>1891</v>
      </c>
    </row>
    <row r="110" spans="1:7" s="2" customFormat="1" ht="25.5" x14ac:dyDescent="0.2">
      <c r="A110" s="164">
        <v>20</v>
      </c>
      <c r="B110" s="165" t="s">
        <v>119</v>
      </c>
      <c r="C110" s="166">
        <v>19</v>
      </c>
      <c r="D110" s="167">
        <v>1254</v>
      </c>
      <c r="E110" s="166">
        <v>40</v>
      </c>
      <c r="F110" s="167">
        <v>0</v>
      </c>
      <c r="G110" s="168">
        <v>2102</v>
      </c>
    </row>
    <row r="111" spans="1:7" s="2" customFormat="1" x14ac:dyDescent="0.2">
      <c r="A111" s="75"/>
      <c r="B111" s="170" t="s">
        <v>114</v>
      </c>
      <c r="C111" s="178">
        <v>0</v>
      </c>
      <c r="D111" s="179">
        <v>0</v>
      </c>
      <c r="E111" s="178">
        <v>13</v>
      </c>
      <c r="F111" s="180">
        <v>0</v>
      </c>
      <c r="G111" s="179">
        <v>683</v>
      </c>
    </row>
    <row r="112" spans="1:7" s="2" customFormat="1" x14ac:dyDescent="0.2">
      <c r="A112" s="75"/>
      <c r="B112" s="174" t="s">
        <v>115</v>
      </c>
      <c r="C112" s="181">
        <v>9</v>
      </c>
      <c r="D112" s="182">
        <v>594</v>
      </c>
      <c r="E112" s="178">
        <v>5</v>
      </c>
      <c r="F112" s="180">
        <v>0</v>
      </c>
      <c r="G112" s="179">
        <v>263</v>
      </c>
    </row>
    <row r="113" spans="1:7" s="2" customFormat="1" x14ac:dyDescent="0.2">
      <c r="A113" s="75"/>
      <c r="B113" s="174" t="s">
        <v>116</v>
      </c>
      <c r="C113" s="181">
        <v>5</v>
      </c>
      <c r="D113" s="182">
        <v>330</v>
      </c>
      <c r="E113" s="178">
        <v>14</v>
      </c>
      <c r="F113" s="180">
        <v>0</v>
      </c>
      <c r="G113" s="179">
        <v>736</v>
      </c>
    </row>
    <row r="114" spans="1:7" s="2" customFormat="1" x14ac:dyDescent="0.2">
      <c r="A114" s="38"/>
      <c r="B114" s="177" t="s">
        <v>117</v>
      </c>
      <c r="C114" s="183">
        <v>5</v>
      </c>
      <c r="D114" s="184">
        <v>330</v>
      </c>
      <c r="E114" s="183">
        <v>8</v>
      </c>
      <c r="F114" s="185">
        <v>0</v>
      </c>
      <c r="G114" s="184">
        <v>420</v>
      </c>
    </row>
    <row r="115" spans="1:7" s="2" customFormat="1" ht="12" x14ac:dyDescent="0.2">
      <c r="B115" s="146"/>
      <c r="D115" s="147"/>
      <c r="F115" s="147"/>
      <c r="G115" s="147"/>
    </row>
    <row r="116" spans="1:7" s="2" customFormat="1" ht="12" x14ac:dyDescent="0.2">
      <c r="B116" s="146"/>
      <c r="D116" s="147"/>
      <c r="F116" s="147"/>
      <c r="G116" s="147"/>
    </row>
    <row r="117" spans="1:7" s="2" customFormat="1" ht="12" x14ac:dyDescent="0.2">
      <c r="B117" s="146"/>
      <c r="D117" s="147"/>
      <c r="F117" s="147"/>
      <c r="G117" s="147"/>
    </row>
    <row r="118" spans="1:7" s="2" customFormat="1" ht="12" x14ac:dyDescent="0.2">
      <c r="B118" s="146"/>
      <c r="D118" s="147"/>
      <c r="F118" s="147"/>
      <c r="G118" s="147"/>
    </row>
    <row r="119" spans="1:7" s="2" customFormat="1" ht="12" x14ac:dyDescent="0.2">
      <c r="B119" s="146"/>
      <c r="D119" s="147"/>
      <c r="F119" s="147"/>
      <c r="G119" s="147"/>
    </row>
    <row r="120" spans="1:7" s="2" customFormat="1" ht="12" x14ac:dyDescent="0.2">
      <c r="B120" s="146"/>
      <c r="D120" s="147"/>
      <c r="F120" s="147"/>
      <c r="G120" s="147"/>
    </row>
    <row r="121" spans="1:7" s="2" customFormat="1" ht="12" x14ac:dyDescent="0.2">
      <c r="B121" s="146"/>
      <c r="D121" s="147"/>
      <c r="F121" s="147"/>
      <c r="G121" s="147"/>
    </row>
    <row r="122" spans="1:7" s="2" customFormat="1" ht="12" x14ac:dyDescent="0.2">
      <c r="B122" s="146"/>
      <c r="D122" s="147"/>
      <c r="F122" s="147"/>
      <c r="G122" s="147"/>
    </row>
    <row r="123" spans="1:7" s="2" customFormat="1" ht="12" x14ac:dyDescent="0.2">
      <c r="B123" s="146"/>
      <c r="D123" s="147"/>
      <c r="F123" s="147"/>
      <c r="G123" s="147"/>
    </row>
    <row r="124" spans="1:7" s="2" customFormat="1" ht="12" x14ac:dyDescent="0.2">
      <c r="B124" s="146"/>
      <c r="D124" s="147"/>
      <c r="F124" s="147"/>
      <c r="G124" s="147"/>
    </row>
    <row r="125" spans="1:7" s="2" customFormat="1" ht="12" x14ac:dyDescent="0.2">
      <c r="B125" s="146"/>
      <c r="D125" s="147"/>
      <c r="F125" s="147"/>
      <c r="G125" s="147"/>
    </row>
    <row r="126" spans="1:7" s="2" customFormat="1" ht="12" x14ac:dyDescent="0.2">
      <c r="B126" s="146"/>
      <c r="D126" s="147"/>
      <c r="F126" s="147"/>
      <c r="G126" s="147"/>
    </row>
    <row r="127" spans="1:7" s="2" customFormat="1" ht="12" x14ac:dyDescent="0.2">
      <c r="B127" s="146"/>
      <c r="D127" s="147"/>
      <c r="F127" s="147"/>
      <c r="G127" s="147"/>
    </row>
    <row r="128" spans="1:7" s="2" customFormat="1" ht="12" x14ac:dyDescent="0.2">
      <c r="B128" s="146"/>
      <c r="D128" s="147"/>
      <c r="F128" s="147"/>
      <c r="G128" s="147"/>
    </row>
    <row r="129" spans="2:7" s="2" customFormat="1" ht="12" x14ac:dyDescent="0.2">
      <c r="B129" s="146"/>
      <c r="D129" s="147"/>
      <c r="F129" s="147"/>
      <c r="G129" s="147"/>
    </row>
    <row r="130" spans="2:7" s="2" customFormat="1" ht="12" x14ac:dyDescent="0.2">
      <c r="B130" s="146"/>
      <c r="D130" s="147"/>
      <c r="F130" s="147"/>
      <c r="G130" s="147"/>
    </row>
    <row r="131" spans="2:7" s="2" customFormat="1" ht="12" x14ac:dyDescent="0.2">
      <c r="B131" s="146"/>
      <c r="D131" s="147"/>
      <c r="F131" s="147"/>
      <c r="G131" s="147"/>
    </row>
    <row r="132" spans="2:7" s="2" customFormat="1" ht="12" x14ac:dyDescent="0.2">
      <c r="B132" s="146"/>
      <c r="D132" s="147"/>
      <c r="F132" s="147"/>
      <c r="G132" s="147"/>
    </row>
    <row r="133" spans="2:7" s="2" customFormat="1" ht="12" x14ac:dyDescent="0.2">
      <c r="B133" s="146"/>
      <c r="D133" s="147"/>
      <c r="F133" s="147"/>
      <c r="G133" s="147"/>
    </row>
    <row r="134" spans="2:7" s="2" customFormat="1" ht="12" x14ac:dyDescent="0.2">
      <c r="B134" s="146"/>
      <c r="D134" s="147"/>
      <c r="F134" s="147"/>
      <c r="G134" s="147"/>
    </row>
    <row r="135" spans="2:7" s="2" customFormat="1" ht="12" x14ac:dyDescent="0.2">
      <c r="B135" s="146"/>
      <c r="D135" s="147"/>
      <c r="F135" s="147"/>
      <c r="G135" s="147"/>
    </row>
    <row r="136" spans="2:7" s="2" customFormat="1" ht="12" x14ac:dyDescent="0.2">
      <c r="B136" s="146"/>
      <c r="D136" s="147"/>
      <c r="F136" s="147"/>
      <c r="G136" s="147"/>
    </row>
    <row r="137" spans="2:7" s="2" customFormat="1" ht="12" x14ac:dyDescent="0.2">
      <c r="B137" s="146"/>
      <c r="D137" s="147"/>
      <c r="F137" s="147"/>
      <c r="G137" s="147"/>
    </row>
    <row r="138" spans="2:7" s="2" customFormat="1" ht="12" x14ac:dyDescent="0.2">
      <c r="B138" s="146"/>
      <c r="D138" s="147"/>
      <c r="F138" s="147"/>
      <c r="G138" s="147"/>
    </row>
    <row r="139" spans="2:7" s="2" customFormat="1" ht="12" x14ac:dyDescent="0.2">
      <c r="B139" s="146"/>
      <c r="D139" s="147"/>
      <c r="F139" s="147"/>
      <c r="G139" s="147"/>
    </row>
    <row r="140" spans="2:7" s="2" customFormat="1" ht="12" x14ac:dyDescent="0.2">
      <c r="B140" s="146"/>
      <c r="D140" s="147"/>
      <c r="F140" s="147"/>
      <c r="G140" s="147"/>
    </row>
    <row r="141" spans="2:7" s="2" customFormat="1" ht="12" x14ac:dyDescent="0.2">
      <c r="B141" s="146"/>
      <c r="D141" s="147"/>
      <c r="F141" s="147"/>
      <c r="G141" s="147"/>
    </row>
    <row r="142" spans="2:7" s="2" customFormat="1" ht="12" x14ac:dyDescent="0.2">
      <c r="B142" s="146"/>
      <c r="D142" s="147"/>
      <c r="F142" s="147"/>
      <c r="G142" s="147"/>
    </row>
    <row r="143" spans="2:7" s="2" customFormat="1" ht="12" x14ac:dyDescent="0.2">
      <c r="B143" s="146"/>
      <c r="D143" s="147"/>
      <c r="F143" s="147"/>
      <c r="G143" s="147"/>
    </row>
    <row r="144" spans="2:7" s="2" customFormat="1" ht="12" x14ac:dyDescent="0.2">
      <c r="B144" s="146"/>
      <c r="D144" s="147"/>
      <c r="F144" s="147"/>
      <c r="G144" s="147"/>
    </row>
    <row r="145" spans="2:7" s="2" customFormat="1" ht="12" x14ac:dyDescent="0.2">
      <c r="B145" s="146"/>
      <c r="D145" s="147"/>
      <c r="F145" s="147"/>
      <c r="G145" s="147"/>
    </row>
    <row r="146" spans="2:7" s="2" customFormat="1" ht="12" x14ac:dyDescent="0.2">
      <c r="B146" s="146"/>
      <c r="D146" s="147"/>
      <c r="F146" s="147"/>
      <c r="G146" s="147"/>
    </row>
  </sheetData>
  <mergeCells count="4">
    <mergeCell ref="A6:G6"/>
    <mergeCell ref="A7:G7"/>
    <mergeCell ref="A9:A12"/>
    <mergeCell ref="B9:B12"/>
  </mergeCells>
  <pageMargins left="0.9055118110236221" right="0.31496062992125984" top="0.74803149606299213" bottom="0.74803149606299213" header="0.31496062992125984" footer="0.31496062992125984"/>
  <pageSetup paperSize="9" scale="6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1.piel.</vt:lpstr>
      <vt:lpstr>2.piel.</vt:lpstr>
      <vt:lpstr>5.piel.</vt:lpstr>
      <vt:lpstr>6.piel.</vt:lpstr>
      <vt:lpstr>7.piel.</vt:lpstr>
      <vt:lpstr>8.piel.</vt:lpstr>
      <vt:lpstr>9.piel.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Šmukste</dc:creator>
  <cp:lastModifiedBy>Baiba Velpe</cp:lastModifiedBy>
  <cp:lastPrinted>2021-10-08T07:12:14Z</cp:lastPrinted>
  <dcterms:created xsi:type="dcterms:W3CDTF">2021-09-08T07:01:01Z</dcterms:created>
  <dcterms:modified xsi:type="dcterms:W3CDTF">2021-10-08T07:12:15Z</dcterms:modified>
</cp:coreProperties>
</file>