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30.41\apc\DOMES SĒDES\1.1_DOMES DARBĪBA\1.1.2_Novada_domes_LĒMUMI\2021\Prot_6\"/>
    </mc:Choice>
  </mc:AlternateContent>
  <xr:revisionPtr revIDLastSave="0" documentId="13_ncr:1_{50F222A2-1FF0-40AC-9B79-16989AC5D873}" xr6:coauthVersionLast="47" xr6:coauthVersionMax="47" xr10:uidLastSave="{00000000-0000-0000-0000-000000000000}"/>
  <bookViews>
    <workbookView xWindow="-120" yWindow="-120" windowWidth="29040" windowHeight="15840" activeTab="7" xr2:uid="{B9278DA9-3CB0-445D-95FD-58ADDA05E4BE}"/>
  </bookViews>
  <sheets>
    <sheet name="1.piel." sheetId="1" r:id="rId1"/>
    <sheet name="2.pieli." sheetId="2" r:id="rId2"/>
    <sheet name="4.piel." sheetId="3" r:id="rId3"/>
    <sheet name="5.piel." sheetId="6" r:id="rId4"/>
    <sheet name="6.piel." sheetId="5" r:id="rId5"/>
    <sheet name="7.piel." sheetId="7" r:id="rId6"/>
    <sheet name="8.piel." sheetId="8" r:id="rId7"/>
    <sheet name="9.piel." sheetId="9" r:id="rId8"/>
  </sheets>
  <definedNames>
    <definedName name="_xlnm.Print_Titles" localSheetId="0">'1.piel.'!$10:$10</definedName>
    <definedName name="_xlnm.Print_Titles" localSheetId="1">'2.pieli.'!$9:$9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8" l="1"/>
  <c r="D110" i="9"/>
  <c r="C110" i="9"/>
  <c r="D105" i="9"/>
  <c r="C105" i="9"/>
  <c r="D100" i="9"/>
  <c r="C100" i="9"/>
  <c r="D95" i="9"/>
  <c r="C95" i="9"/>
  <c r="D90" i="9"/>
  <c r="C90" i="9"/>
  <c r="D85" i="9"/>
  <c r="C85" i="9"/>
  <c r="D80" i="9"/>
  <c r="C80" i="9"/>
  <c r="D75" i="9"/>
  <c r="C75" i="9"/>
  <c r="D70" i="9"/>
  <c r="C70" i="9"/>
  <c r="D65" i="9"/>
  <c r="C65" i="9"/>
  <c r="D60" i="9"/>
  <c r="C60" i="9"/>
  <c r="D55" i="9"/>
  <c r="C55" i="9"/>
  <c r="D50" i="9"/>
  <c r="C50" i="9"/>
  <c r="D45" i="9"/>
  <c r="C45" i="9"/>
  <c r="D40" i="9"/>
  <c r="C40" i="9"/>
  <c r="D35" i="9"/>
  <c r="C35" i="9"/>
  <c r="D30" i="9"/>
  <c r="C30" i="9"/>
  <c r="D25" i="9"/>
  <c r="C25" i="9"/>
  <c r="D20" i="9"/>
  <c r="C20" i="9"/>
  <c r="D15" i="9"/>
  <c r="C15" i="9"/>
  <c r="C14" i="9"/>
  <c r="D14" i="9" l="1"/>
  <c r="D23" i="8" l="1"/>
  <c r="C23" i="8"/>
  <c r="D20" i="8"/>
  <c r="C20" i="8"/>
  <c r="D16" i="8"/>
  <c r="C16" i="8"/>
  <c r="C14" i="8"/>
  <c r="E14" i="7" l="1"/>
  <c r="D14" i="7"/>
  <c r="E14" i="6"/>
  <c r="D14" i="6"/>
  <c r="C14" i="6"/>
  <c r="E773" i="2" l="1"/>
  <c r="E770" i="2"/>
  <c r="E767" i="2"/>
  <c r="E747" i="2"/>
  <c r="E746" i="2" s="1"/>
  <c r="E737" i="2"/>
  <c r="E736" i="2"/>
  <c r="E727" i="2"/>
  <c r="E726" i="2" s="1"/>
  <c r="E717" i="2"/>
  <c r="E716" i="2" s="1"/>
  <c r="E707" i="2"/>
  <c r="E706" i="2" s="1"/>
  <c r="E697" i="2"/>
  <c r="E696" i="2" s="1"/>
  <c r="E695" i="2"/>
  <c r="E694" i="2"/>
  <c r="E693" i="2"/>
  <c r="E692" i="2"/>
  <c r="E691" i="2"/>
  <c r="E690" i="2"/>
  <c r="E689" i="2"/>
  <c r="E688" i="2"/>
  <c r="E677" i="2"/>
  <c r="E676" i="2" s="1"/>
  <c r="E667" i="2"/>
  <c r="E666" i="2" s="1"/>
  <c r="E665" i="2"/>
  <c r="E664" i="2"/>
  <c r="E663" i="2"/>
  <c r="E662" i="2"/>
  <c r="E661" i="2"/>
  <c r="E660" i="2"/>
  <c r="E659" i="2"/>
  <c r="E658" i="2"/>
  <c r="E647" i="2"/>
  <c r="E646" i="2" s="1"/>
  <c r="E637" i="2"/>
  <c r="E636" i="2" s="1"/>
  <c r="E627" i="2"/>
  <c r="E626" i="2" s="1"/>
  <c r="E625" i="2"/>
  <c r="E624" i="2"/>
  <c r="E623" i="2"/>
  <c r="E622" i="2"/>
  <c r="E621" i="2"/>
  <c r="E620" i="2"/>
  <c r="E619" i="2"/>
  <c r="E618" i="2"/>
  <c r="E607" i="2"/>
  <c r="E606" i="2" s="1"/>
  <c r="E597" i="2"/>
  <c r="E596" i="2" s="1"/>
  <c r="E587" i="2"/>
  <c r="E586" i="2" s="1"/>
  <c r="E577" i="2"/>
  <c r="E576" i="2" s="1"/>
  <c r="E575" i="2"/>
  <c r="E555" i="2" s="1"/>
  <c r="E574" i="2"/>
  <c r="E554" i="2" s="1"/>
  <c r="E573" i="2"/>
  <c r="E572" i="2"/>
  <c r="E571" i="2"/>
  <c r="E551" i="2" s="1"/>
  <c r="E570" i="2"/>
  <c r="E569" i="2"/>
  <c r="E568" i="2"/>
  <c r="E557" i="2"/>
  <c r="E556" i="2" s="1"/>
  <c r="E537" i="2"/>
  <c r="E536" i="2" s="1"/>
  <c r="E527" i="2"/>
  <c r="E526" i="2" s="1"/>
  <c r="E517" i="2"/>
  <c r="E516" i="2" s="1"/>
  <c r="E507" i="2"/>
  <c r="E506" i="2" s="1"/>
  <c r="E497" i="2"/>
  <c r="E496" i="2" s="1"/>
  <c r="E487" i="2"/>
  <c r="E486" i="2" s="1"/>
  <c r="E477" i="2"/>
  <c r="E476" i="2" s="1"/>
  <c r="E475" i="2"/>
  <c r="E455" i="2" s="1"/>
  <c r="E474" i="2"/>
  <c r="E454" i="2" s="1"/>
  <c r="E473" i="2"/>
  <c r="E453" i="2" s="1"/>
  <c r="E472" i="2"/>
  <c r="E452" i="2" s="1"/>
  <c r="E471" i="2"/>
  <c r="E451" i="2" s="1"/>
  <c r="E470" i="2"/>
  <c r="E450" i="2" s="1"/>
  <c r="E469" i="2"/>
  <c r="E449" i="2" s="1"/>
  <c r="E468" i="2"/>
  <c r="E448" i="2" s="1"/>
  <c r="E457" i="2"/>
  <c r="E456" i="2" s="1"/>
  <c r="E437" i="2"/>
  <c r="E436" i="2" s="1"/>
  <c r="E427" i="2"/>
  <c r="E426" i="2" s="1"/>
  <c r="E417" i="2"/>
  <c r="E416" i="2"/>
  <c r="E415" i="2"/>
  <c r="E414" i="2"/>
  <c r="E413" i="2"/>
  <c r="E412" i="2"/>
  <c r="E411" i="2"/>
  <c r="E410" i="2"/>
  <c r="E409" i="2"/>
  <c r="E408" i="2"/>
  <c r="E397" i="2"/>
  <c r="E396" i="2" s="1"/>
  <c r="E387" i="2"/>
  <c r="E386" i="2" s="1"/>
  <c r="E377" i="2"/>
  <c r="E376" i="2" s="1"/>
  <c r="E367" i="2"/>
  <c r="E366" i="2" s="1"/>
  <c r="E357" i="2"/>
  <c r="E356" i="2" s="1"/>
  <c r="E355" i="2"/>
  <c r="E354" i="2"/>
  <c r="E353" i="2"/>
  <c r="E352" i="2"/>
  <c r="E351" i="2"/>
  <c r="E350" i="2"/>
  <c r="E349" i="2"/>
  <c r="E348" i="2"/>
  <c r="E347" i="2" s="1"/>
  <c r="E337" i="2"/>
  <c r="E336" i="2" s="1"/>
  <c r="E327" i="2"/>
  <c r="E326" i="2" s="1"/>
  <c r="E317" i="2"/>
  <c r="E316" i="2" s="1"/>
  <c r="E307" i="2"/>
  <c r="E306" i="2" s="1"/>
  <c r="E297" i="2"/>
  <c r="E296" i="2" s="1"/>
  <c r="E295" i="2"/>
  <c r="E294" i="2"/>
  <c r="E293" i="2"/>
  <c r="E292" i="2"/>
  <c r="E291" i="2"/>
  <c r="E290" i="2"/>
  <c r="E289" i="2"/>
  <c r="E288" i="2"/>
  <c r="E277" i="2"/>
  <c r="E276" i="2" s="1"/>
  <c r="E267" i="2"/>
  <c r="E266" i="2" s="1"/>
  <c r="E257" i="2"/>
  <c r="E256" i="2" s="1"/>
  <c r="E255" i="2"/>
  <c r="E254" i="2"/>
  <c r="E253" i="2"/>
  <c r="E252" i="2"/>
  <c r="E251" i="2"/>
  <c r="E250" i="2"/>
  <c r="E249" i="2"/>
  <c r="E248" i="2"/>
  <c r="E247" i="2" s="1"/>
  <c r="E246" i="2" s="1"/>
  <c r="E237" i="2"/>
  <c r="E236" i="2" s="1"/>
  <c r="E227" i="2"/>
  <c r="E226" i="2" s="1"/>
  <c r="E217" i="2"/>
  <c r="E216" i="2" s="1"/>
  <c r="E207" i="2"/>
  <c r="E206" i="2" s="1"/>
  <c r="E197" i="2"/>
  <c r="E196" i="2" s="1"/>
  <c r="E195" i="2"/>
  <c r="E194" i="2"/>
  <c r="E193" i="2"/>
  <c r="E192" i="2"/>
  <c r="E191" i="2"/>
  <c r="E190" i="2"/>
  <c r="E189" i="2"/>
  <c r="E188" i="2"/>
  <c r="E177" i="2"/>
  <c r="E176" i="2" s="1"/>
  <c r="E157" i="2"/>
  <c r="E156" i="2" s="1"/>
  <c r="E147" i="2"/>
  <c r="E146" i="2" s="1"/>
  <c r="E137" i="2"/>
  <c r="E136" i="2" s="1"/>
  <c r="E135" i="2"/>
  <c r="E134" i="2"/>
  <c r="E133" i="2"/>
  <c r="E132" i="2"/>
  <c r="E131" i="2"/>
  <c r="E130" i="2"/>
  <c r="E129" i="2"/>
  <c r="E128" i="2"/>
  <c r="E117" i="2"/>
  <c r="E116" i="2"/>
  <c r="E107" i="2"/>
  <c r="E106" i="2" s="1"/>
  <c r="E105" i="2"/>
  <c r="E65" i="2" s="1"/>
  <c r="E104" i="2"/>
  <c r="E64" i="2" s="1"/>
  <c r="E103" i="2"/>
  <c r="E63" i="2" s="1"/>
  <c r="E102" i="2"/>
  <c r="E62" i="2" s="1"/>
  <c r="E101" i="2"/>
  <c r="E61" i="2" s="1"/>
  <c r="E100" i="2"/>
  <c r="E60" i="2" s="1"/>
  <c r="E99" i="2"/>
  <c r="E59" i="2" s="1"/>
  <c r="E98" i="2"/>
  <c r="E58" i="2" s="1"/>
  <c r="E87" i="2"/>
  <c r="E86" i="2" s="1"/>
  <c r="E77" i="2"/>
  <c r="E76" i="2" s="1"/>
  <c r="E67" i="2"/>
  <c r="E66" i="2" s="1"/>
  <c r="E52" i="2"/>
  <c r="E43" i="2"/>
  <c r="E41" i="2"/>
  <c r="E38" i="2"/>
  <c r="E23" i="2"/>
  <c r="E12" i="2"/>
  <c r="E173" i="2" l="1"/>
  <c r="E407" i="2"/>
  <c r="E406" i="2" s="1"/>
  <c r="E127" i="2"/>
  <c r="E187" i="2"/>
  <c r="E186" i="2" s="1"/>
  <c r="E172" i="2"/>
  <c r="E174" i="2"/>
  <c r="E175" i="2"/>
  <c r="E766" i="2"/>
  <c r="E11" i="2"/>
  <c r="E171" i="2"/>
  <c r="E687" i="2"/>
  <c r="E686" i="2" s="1"/>
  <c r="E548" i="2"/>
  <c r="E552" i="2"/>
  <c r="E549" i="2"/>
  <c r="E553" i="2"/>
  <c r="E763" i="2" s="1"/>
  <c r="E447" i="2"/>
  <c r="E446" i="2" s="1"/>
  <c r="E762" i="2"/>
  <c r="E169" i="2"/>
  <c r="E759" i="2" s="1"/>
  <c r="E170" i="2"/>
  <c r="E126" i="2"/>
  <c r="E57" i="2"/>
  <c r="E56" i="2" s="1"/>
  <c r="E550" i="2"/>
  <c r="E760" i="2" s="1"/>
  <c r="E567" i="2"/>
  <c r="E566" i="2" s="1"/>
  <c r="E764" i="2"/>
  <c r="E346" i="2"/>
  <c r="E287" i="2"/>
  <c r="E286" i="2" s="1"/>
  <c r="E168" i="2"/>
  <c r="E167" i="2" s="1"/>
  <c r="E166" i="2" s="1"/>
  <c r="E761" i="2"/>
  <c r="E765" i="2"/>
  <c r="E97" i="2"/>
  <c r="E96" i="2" s="1"/>
  <c r="E467" i="2"/>
  <c r="E466" i="2" s="1"/>
  <c r="E617" i="2"/>
  <c r="E616" i="2" s="1"/>
  <c r="E657" i="2"/>
  <c r="E656" i="2" s="1"/>
  <c r="E547" i="2" l="1"/>
  <c r="E546" i="2" s="1"/>
  <c r="E55" i="2"/>
  <c r="E777" i="2" s="1"/>
  <c r="E779" i="2" s="1"/>
  <c r="E758" i="2"/>
  <c r="E757" i="2" s="1"/>
  <c r="E756" i="2" s="1"/>
</calcChain>
</file>

<file path=xl/sharedStrings.xml><?xml version="1.0" encoding="utf-8"?>
<sst xmlns="http://schemas.openxmlformats.org/spreadsheetml/2006/main" count="2901" uniqueCount="346">
  <si>
    <t>VALMIERAS NOVADA PAŠVALDĪBAS KONSOLIDĒTĀ PAMATBUDŽETA</t>
  </si>
  <si>
    <t xml:space="preserve">IEŅĒMUMU UN IZDEVUMU TĀME 2021.GADAM  </t>
  </si>
  <si>
    <t>Valdības funkciju klasifikācija</t>
  </si>
  <si>
    <t>Ekonomiskās klasifikācijas kods</t>
  </si>
  <si>
    <t>Rādītāji</t>
  </si>
  <si>
    <t>Plāns'2021</t>
  </si>
  <si>
    <t>Plāns'2021 Beverīna</t>
  </si>
  <si>
    <t>Ieņēmumi kopā</t>
  </si>
  <si>
    <t>1.0.</t>
  </si>
  <si>
    <t>Nodokļu ieņēmumi</t>
  </si>
  <si>
    <t>01.111</t>
  </si>
  <si>
    <t>Iedzīvotāju ienākuma nod. iepr.gada nasadalītais atlikums</t>
  </si>
  <si>
    <t>01.112</t>
  </si>
  <si>
    <t>Iedzīvotāju ienākuma nodoklis</t>
  </si>
  <si>
    <t>04.111</t>
  </si>
  <si>
    <t>Nekustamā īpašuma nod. par zemi kārtējā gada ieņēmumi</t>
  </si>
  <si>
    <t>04.112</t>
  </si>
  <si>
    <t>Nekustamā īpašuma nod. par zemi iepriekšējo gadu parādi</t>
  </si>
  <si>
    <t>04.121</t>
  </si>
  <si>
    <t>Nekustamā īpašuma nod. par ēkām, būvēm kārtējā gada ieņēmumi</t>
  </si>
  <si>
    <t>04.122</t>
  </si>
  <si>
    <t>Nekustamā īpašuma nod. par ēkām, būvēm iepriekš.gadu parādi</t>
  </si>
  <si>
    <t>04.131</t>
  </si>
  <si>
    <t>Nekustamā īpašuma nod. par mājokli kārtējā gada ieņēmumi</t>
  </si>
  <si>
    <t>04.132</t>
  </si>
  <si>
    <t>Nekustamā īpašuma nod. par mājokli iepriekšējo gadu parādi</t>
  </si>
  <si>
    <t>05.410</t>
  </si>
  <si>
    <t>Azartspēļu nodoklis</t>
  </si>
  <si>
    <t>05.530</t>
  </si>
  <si>
    <t xml:space="preserve">Dabas resursu nodoklis </t>
  </si>
  <si>
    <t>2.0.</t>
  </si>
  <si>
    <t>Nenodokļu ieņēmumi</t>
  </si>
  <si>
    <t>08.100</t>
  </si>
  <si>
    <t>Ieņēmumi no finanšu ieguldījumiem</t>
  </si>
  <si>
    <t>08.300</t>
  </si>
  <si>
    <t>Ieņēmumi no dividendēm</t>
  </si>
  <si>
    <t>08.400</t>
  </si>
  <si>
    <t>Procentu ieņēmumi par aizdevumiem nacionālajā valūtā</t>
  </si>
  <si>
    <t>08.600</t>
  </si>
  <si>
    <t>Procentu ieņēmumi no depozītiem un kontu atlikumiem</t>
  </si>
  <si>
    <t>08.900</t>
  </si>
  <si>
    <t>Pārējie finanšu ieņēmumi</t>
  </si>
  <si>
    <t>09.100</t>
  </si>
  <si>
    <t>Valsts nodeva un kancelejas nodeva par juridiskajiem pakalpojumiem tiesu iestādēs</t>
  </si>
  <si>
    <t>09.400</t>
  </si>
  <si>
    <t>Valsts nodevas</t>
  </si>
  <si>
    <t>09.500</t>
  </si>
  <si>
    <t>Pašvaldību nodevas</t>
  </si>
  <si>
    <t>Naudas sodi un sankcijas</t>
  </si>
  <si>
    <t>Nenodokļu ieņe'mumi un ieņēmumi no zaudējumu atlīdzībām un kompensācijām</t>
  </si>
  <si>
    <t>Dažādi nenodokļu ieņēmumi</t>
  </si>
  <si>
    <t>Ieņēmumi no ēku un būvju īpašuma pārdošanas</t>
  </si>
  <si>
    <t>Ieņēmumi no zemes, meža īpašuma pārdošanas</t>
  </si>
  <si>
    <t>Ieņēmumi no pašvaldību kustamā īpašuma un mantas pārdošanas</t>
  </si>
  <si>
    <t>Ieņēmumi no valsts un pašvaldību īpašumu iznomāšanas</t>
  </si>
  <si>
    <t>3.0.</t>
  </si>
  <si>
    <t>Maksas pakalpojumi un citi pašu ieņēmumi</t>
  </si>
  <si>
    <t>Ieņēmumi no budžeta iestāžu sniegtajiem maksas pakalpojumiem</t>
  </si>
  <si>
    <t>Citi pašu ieņēmumi</t>
  </si>
  <si>
    <t>4.0.</t>
  </si>
  <si>
    <t>Ārvalstu finanšu palīdzība</t>
  </si>
  <si>
    <t>Budžeta iestādes ieņēmumi no ārvalstu finanšu palīdzības</t>
  </si>
  <si>
    <t>5.0.</t>
  </si>
  <si>
    <t>Transferti</t>
  </si>
  <si>
    <t>Pašvaldību saņemtie transferti no valsts budžeta daļēji finansētām atvasinātām publiskām personām un no budžeta nefinansētām iestādēm</t>
  </si>
  <si>
    <t>Pašvaldību saņemtie valsts budžeta transferti noteiktam mērķim</t>
  </si>
  <si>
    <t>Pašvaldību no valsts budžeta iestādēm saņemtie transferti ES politiku instrumentu un pārējās ārvalstu finanšu palīdzības līdzfinansētajiem projektiem (pasākumiem)</t>
  </si>
  <si>
    <t>PFIF</t>
  </si>
  <si>
    <t>Pašvaldības budžeta iekšējie transferti starp vienas pašvaldības budžeta veidiem</t>
  </si>
  <si>
    <t>Ieņēmumi pašvaldību budžetā no citām pašvaldībām</t>
  </si>
  <si>
    <t>Pašvaldības iestāžu saņemtie transferti ES politiku instrumentu un pārējās ārvalstu finanšu palīdzības līdzfinansētajiem projektiem</t>
  </si>
  <si>
    <t>II  IZDEVUMI  KOPĀ PA VALDĪBAS FUNKCIONĀLAJĀM KATEGORIJĀM</t>
  </si>
  <si>
    <t>01.000</t>
  </si>
  <si>
    <t>Vispārējie valdības dienesti</t>
  </si>
  <si>
    <t>1.Uzturēšanas izdevumi (1000,2000,3000,4000,6000,7000)</t>
  </si>
  <si>
    <t>Atlīdzība</t>
  </si>
  <si>
    <t>Preces un pakalpojumi</t>
  </si>
  <si>
    <t>Subsīdijas un dotācijas</t>
  </si>
  <si>
    <t>Procentu izdevumi</t>
  </si>
  <si>
    <t>Pamatkapitāla veidošana</t>
  </si>
  <si>
    <t>Sociālie pabalsti</t>
  </si>
  <si>
    <t>Uzturēšanas izdevumu transferti</t>
  </si>
  <si>
    <t>Dažādi izdevumi, kas veidojas pēc uzkrāšanas principa un nav klasificēti iepriekš</t>
  </si>
  <si>
    <t>01.100</t>
  </si>
  <si>
    <t xml:space="preserve">Izpildvara, likumdošanas vara, finanšuun fiskālās darbības, ārlietas </t>
  </si>
  <si>
    <t>01.300</t>
  </si>
  <si>
    <t>Vis[arējās nozīmes dienesti</t>
  </si>
  <si>
    <t>01.600</t>
  </si>
  <si>
    <t>Pārējie iepriekš neklasificētie vispārējie valdības dienesti</t>
  </si>
  <si>
    <t>01.720</t>
  </si>
  <si>
    <t xml:space="preserve">Pašvaldību budžetu  parāda darījumi </t>
  </si>
  <si>
    <t>01.800</t>
  </si>
  <si>
    <t>Vispārēja rakstura transferti starp valsts pārvaldes dažādiem līmeņiem</t>
  </si>
  <si>
    <t>01.830</t>
  </si>
  <si>
    <t xml:space="preserve">Vispārēja rakstura transferti no pašvaldību budžeta pašvaldību budžetam </t>
  </si>
  <si>
    <t>01.890</t>
  </si>
  <si>
    <t>Pārējie citur neklasificētie  vispārēja rakstura transferti starp dažādiem valsts pārvaldes līmeņiem</t>
  </si>
  <si>
    <t>03.000</t>
  </si>
  <si>
    <t>Sabiedriskā kārtība un drošība</t>
  </si>
  <si>
    <t>03.100</t>
  </si>
  <si>
    <t>Policija</t>
  </si>
  <si>
    <t>03.200</t>
  </si>
  <si>
    <t>Ugunsdrošības, ugunsdzēsības, glābšanas un civilās drošības dienesti</t>
  </si>
  <si>
    <t>1.Uzturēšanas izdevumi (10000,20000,30000,40000,60000,70000)</t>
  </si>
  <si>
    <t>03.300</t>
  </si>
  <si>
    <t>Tiesu un prokuratūras iestādes</t>
  </si>
  <si>
    <t>03.600</t>
  </si>
  <si>
    <t>Pārējie  iepriekš neklasificētie sabiedriskās kārtības un drošības pakalpojumi</t>
  </si>
  <si>
    <t>04.000</t>
  </si>
  <si>
    <t>Ekonomiskā darbība</t>
  </si>
  <si>
    <t>04.100</t>
  </si>
  <si>
    <t>Vispārēja ekonomiska, komerciālaun nodarbinātības darbība</t>
  </si>
  <si>
    <t>04.200</t>
  </si>
  <si>
    <t>Lauksaimniecība, mežsaimniecība, zivsaimniecība un medniec;iba</t>
  </si>
  <si>
    <t>04.230</t>
  </si>
  <si>
    <t>Zivsaimniecība un medniecība</t>
  </si>
  <si>
    <t>04.240</t>
  </si>
  <si>
    <t>Atbalsts lauksaimniecības, mežsaimniecības, zivsaimniecības un medniecības nozaru pasākumiem</t>
  </si>
  <si>
    <t>04.300</t>
  </si>
  <si>
    <t>Kurināmais un  enerģētika</t>
  </si>
  <si>
    <t>04.400</t>
  </si>
  <si>
    <t>Ieguves rūpniecība, apstrādes rūpniecība un būvniecība</t>
  </si>
  <si>
    <t>04.500</t>
  </si>
  <si>
    <t>Transports</t>
  </si>
  <si>
    <t>04.700</t>
  </si>
  <si>
    <t>Citas nozares</t>
  </si>
  <si>
    <t>04.730</t>
  </si>
  <si>
    <t>Tūrisms</t>
  </si>
  <si>
    <t>04.740</t>
  </si>
  <si>
    <t>Vairāku mērķu attīstības projekti</t>
  </si>
  <si>
    <t>04.900</t>
  </si>
  <si>
    <t xml:space="preserve">Vispārēja ekonomiskās darbības vadība, darbība vai atbalsts </t>
  </si>
  <si>
    <t>05.000</t>
  </si>
  <si>
    <t>Vides aizsardzība</t>
  </si>
  <si>
    <t>05.100</t>
  </si>
  <si>
    <t>Atkritumu apsaimniekošana</t>
  </si>
  <si>
    <t>05.200</t>
  </si>
  <si>
    <t xml:space="preserve">Notekūdeņu apsaimniekošana </t>
  </si>
  <si>
    <t>05.300</t>
  </si>
  <si>
    <t>Vides piesārņojuma novēršana un samazināšana</t>
  </si>
  <si>
    <t>05.400</t>
  </si>
  <si>
    <t xml:space="preserve">Bioloģiskās daudzveidības un ainavas aizsardzība </t>
  </si>
  <si>
    <t>05.500</t>
  </si>
  <si>
    <t>Vides aizsardzības lietišķie pētījumi un attīstība</t>
  </si>
  <si>
    <t>05.600</t>
  </si>
  <si>
    <t>Pārējā citur neklsificētā vides aizsardzība</t>
  </si>
  <si>
    <t>06.000</t>
  </si>
  <si>
    <t>Teritoriju un mājokļu apsaimniekošana</t>
  </si>
  <si>
    <t>06.100</t>
  </si>
  <si>
    <t xml:space="preserve">Mājokļu attīstība </t>
  </si>
  <si>
    <t>06.200</t>
  </si>
  <si>
    <t>Teritoriju attīstība</t>
  </si>
  <si>
    <t>06.300</t>
  </si>
  <si>
    <t>Ūdensapgāde</t>
  </si>
  <si>
    <t>06.400</t>
  </si>
  <si>
    <t xml:space="preserve">Ielu apgaismošana </t>
  </si>
  <si>
    <t>06.600</t>
  </si>
  <si>
    <t>Pārējā citur neklasificētā pašvaldību teritoriju un mājokļu apsaimniekošanas darbība</t>
  </si>
  <si>
    <t>07.000</t>
  </si>
  <si>
    <t>Veselība</t>
  </si>
  <si>
    <t>07.200</t>
  </si>
  <si>
    <t>Āmbulatoro ārstniecības iestāžu darbība un pakalpojumi</t>
  </si>
  <si>
    <t>07.400</t>
  </si>
  <si>
    <t>Sabiedrības veselības dienestu pakalpojumi</t>
  </si>
  <si>
    <t>07.600</t>
  </si>
  <si>
    <t>Pārējā citur neklasificēta veselības aprūpe</t>
  </si>
  <si>
    <t>08.000</t>
  </si>
  <si>
    <t>Atpūta, kultūra un reliģija</t>
  </si>
  <si>
    <t xml:space="preserve">Atpūtas un sporta pasākumi </t>
  </si>
  <si>
    <t>08.200</t>
  </si>
  <si>
    <t>Kultūra</t>
  </si>
  <si>
    <t>08.210</t>
  </si>
  <si>
    <t xml:space="preserve">Bibliotēkas </t>
  </si>
  <si>
    <t>08.220</t>
  </si>
  <si>
    <t xml:space="preserve">Muzeji un izstādes </t>
  </si>
  <si>
    <t>08.230</t>
  </si>
  <si>
    <t xml:space="preserve">Kultūras centri, nami, klubi </t>
  </si>
  <si>
    <t>08.240</t>
  </si>
  <si>
    <t xml:space="preserve">Teātri, izrādes un koncertdarbība </t>
  </si>
  <si>
    <t>08.290</t>
  </si>
  <si>
    <t xml:space="preserve">Pārējā citur neklasificētā kultūra </t>
  </si>
  <si>
    <t>Reliģisko organizāciju un citu biedrību un nodibinājumu
pakalpojumi</t>
  </si>
  <si>
    <t>Pārējie citur neklasificētie sporta, atpūtas, kultūras un reliģijas pakalpojumi</t>
  </si>
  <si>
    <t>09.000</t>
  </si>
  <si>
    <t>Izglītība</t>
  </si>
  <si>
    <t xml:space="preserve">Pirmsskolas izglītība </t>
  </si>
  <si>
    <t>09.210</t>
  </si>
  <si>
    <t>Vispārējā izglītība. Pamatizglītība.</t>
  </si>
  <si>
    <t>09.211</t>
  </si>
  <si>
    <t>Sākumskolas</t>
  </si>
  <si>
    <t>09.219</t>
  </si>
  <si>
    <t>Vispārējā izglītības mācību iestāžu izdevumi, kuras vienlaikus nodrošina vairāku ISCED-97 līmeņu izglītību</t>
  </si>
  <si>
    <t>09.220</t>
  </si>
  <si>
    <t>Profesionālā izglītība</t>
  </si>
  <si>
    <t>09.410</t>
  </si>
  <si>
    <t xml:space="preserve">Augstākās (terciārās) izglītības 1.posms </t>
  </si>
  <si>
    <t xml:space="preserve">Līmeņos nedefināta izglītība </t>
  </si>
  <si>
    <t>09.510</t>
  </si>
  <si>
    <t xml:space="preserve">Interešu un profesionālās ievirzes izglītība </t>
  </si>
  <si>
    <t>09.530</t>
  </si>
  <si>
    <t>Līmeņos nedefināta izglītība pieaugušajiem</t>
  </si>
  <si>
    <t>09.600</t>
  </si>
  <si>
    <t>Izglītības papildus pakalpojumi</t>
  </si>
  <si>
    <t>09.800</t>
  </si>
  <si>
    <t>Pārējā citur neklasificētā izglītība</t>
  </si>
  <si>
    <t>09.810</t>
  </si>
  <si>
    <t>Pārējā izglītības vadība</t>
  </si>
  <si>
    <t>09.820</t>
  </si>
  <si>
    <t xml:space="preserve">Pārējie citur neklasificētie izglītības pakalpojumi </t>
  </si>
  <si>
    <t>10.000</t>
  </si>
  <si>
    <t>Sociālā aizsardzība</t>
  </si>
  <si>
    <t>Sociālā aizsardzība darbanespējas gadījumā</t>
  </si>
  <si>
    <t>10.200</t>
  </si>
  <si>
    <t xml:space="preserve">Atbalsts gados veciem cilvēkiem </t>
  </si>
  <si>
    <t>10.400</t>
  </si>
  <si>
    <t>Atbalsts ģimenēm ar bērniem</t>
  </si>
  <si>
    <t xml:space="preserve">Mājokļa atbalsts </t>
  </si>
  <si>
    <t>Pārējais citur nekasificēts atbalsts sociāli atstumtām personām</t>
  </si>
  <si>
    <t xml:space="preserve">Pārējās citur neklasificētā sociālā aizsardzība </t>
  </si>
  <si>
    <t>III  IZDEVUMI   PĒC EKONOMISKĀS KLASIFIKĀCIJAS</t>
  </si>
  <si>
    <t>2.Finansēšana (9700,9800,9900)</t>
  </si>
  <si>
    <t>Aizņēmumi un aizņēmumu atmaksa</t>
  </si>
  <si>
    <t>F40320010</t>
  </si>
  <si>
    <t>Ilgtermiņa aizņēmumi no Valsts kases</t>
  </si>
  <si>
    <t>F40320020</t>
  </si>
  <si>
    <t>Ilgtermiņa aizņēmumu atmaksa Valsts kasei</t>
  </si>
  <si>
    <t>Aizdevumi un aizdevumu atmaksa</t>
  </si>
  <si>
    <t>Aizdevumi</t>
  </si>
  <si>
    <t>Aizdevumu atmaksa</t>
  </si>
  <si>
    <t>Akcijas un cita līdzdalība komersantu pašu kapitālā</t>
  </si>
  <si>
    <t>F55010003 (9910)</t>
  </si>
  <si>
    <t>Līdzdalība radniecīgo uzņēmumu kapitālā, kas nav akcijas</t>
  </si>
  <si>
    <t>Līdzdalība asociēto uzņēmumu kapitālā, kuru akcijas netiek kotētas fondu biržās</t>
  </si>
  <si>
    <t>Līdzdalība asociēto uzņēmumu kapitālā, kas nav akcijas</t>
  </si>
  <si>
    <t xml:space="preserve">III PAVISAM IZDEVUMI </t>
  </si>
  <si>
    <t>Naudas līdzekļu atlikums gada sākumā</t>
  </si>
  <si>
    <t>Naudas līdzekļu atlikums gada beigās</t>
  </si>
  <si>
    <t>6.0.</t>
  </si>
  <si>
    <t>Saņemtie ziedojumi un dāvinājumi</t>
  </si>
  <si>
    <t>Ziedojumi un dāvinājumi, kas saņemti no juridiskajām personām</t>
  </si>
  <si>
    <t>Ziedojumi un dāvinājumi, kas saņemti no fiziskajām personām</t>
  </si>
  <si>
    <t xml:space="preserve">        Valsts mērķdotācijas sadalījums 2021.gadam Valmieras novada pašvaldības</t>
  </si>
  <si>
    <t xml:space="preserve">       pamata un vispārējās vidējās izglītības iestāžu pedagogu darba samaksai </t>
  </si>
  <si>
    <t xml:space="preserve">                      un valsts sociālās apdrošināšanas obligātām iemaksām</t>
  </si>
  <si>
    <t>Nr. p.k.</t>
  </si>
  <si>
    <t>Mācību iestādes nosaukums</t>
  </si>
  <si>
    <t>Plāns</t>
  </si>
  <si>
    <t>Izglītojamo</t>
  </si>
  <si>
    <t>2021.gadā</t>
  </si>
  <si>
    <t>skaits</t>
  </si>
  <si>
    <t xml:space="preserve"> 8 mēnešiem</t>
  </si>
  <si>
    <t>01.09.2020.</t>
  </si>
  <si>
    <t>EUR</t>
  </si>
  <si>
    <t>Kopā</t>
  </si>
  <si>
    <t>Valmieras sākumskola</t>
  </si>
  <si>
    <t>Valmieras Pārgaujas sākumskola</t>
  </si>
  <si>
    <t>Brenguļu sākumskola</t>
  </si>
  <si>
    <t>Burtnieku Ausekļa pamatskola</t>
  </si>
  <si>
    <t>Matīšu pamatskola</t>
  </si>
  <si>
    <t>Rencēnu pamatskola</t>
  </si>
  <si>
    <t>Jura Neikena Dikļu pamatskola</t>
  </si>
  <si>
    <t>Kocēnu pamatskola</t>
  </si>
  <si>
    <t>Rubenes pamatskola</t>
  </si>
  <si>
    <t>Trikātas pamatskola</t>
  </si>
  <si>
    <t>Jāņa Endzelīna Kauguru pamatskola</t>
  </si>
  <si>
    <t>Strenču pamatskola</t>
  </si>
  <si>
    <t>Valmieras 2.vidusskola</t>
  </si>
  <si>
    <t>Valmieras 5.vidusskola</t>
  </si>
  <si>
    <t>Valmieras Viestura vidusskola</t>
  </si>
  <si>
    <t>Mazsalacas vidusskola</t>
  </si>
  <si>
    <t>Naukšēnu novada vidusskola</t>
  </si>
  <si>
    <t>Rūjienas vidusskola</t>
  </si>
  <si>
    <t>Valmieras Pārgaujas Valsts ģimnāzija</t>
  </si>
  <si>
    <t>Valmieras Valsts ģimnāzija</t>
  </si>
  <si>
    <t>Valsts mērķdotācijas sadalījums 2021.gadam Valmieras novada pašvaldības</t>
  </si>
  <si>
    <t xml:space="preserve"> interešu izglītības programmu pedagogu</t>
  </si>
  <si>
    <t xml:space="preserve"> darba samaksai un valsts sociālās apdrošināšanas obligātām iemaksām</t>
  </si>
  <si>
    <t xml:space="preserve">2021.gadā </t>
  </si>
  <si>
    <t>01.01.2021.</t>
  </si>
  <si>
    <t>Ziemeļvidzemes pamatskola</t>
  </si>
  <si>
    <t>Valmieras Jaunatnes centrs „Vinda”</t>
  </si>
  <si>
    <t>Valmieras Gaujas krasta vidusskola - attīstības centrs</t>
  </si>
  <si>
    <t>Privāto izglītības iestāžu kopējie izdevumi</t>
  </si>
  <si>
    <t xml:space="preserve">Valsts mērķdotācijas sadalījums  2021.gadam Valmieras novada pašvaldības </t>
  </si>
  <si>
    <t>Izglītības iestāžu reģistrā reģistrētajiem attīstības un rehabilitācijas centriem,</t>
  </si>
  <si>
    <t>speciālajām internātskolām bērniem ar fiziskās un garīgās attīistības traucējumiem</t>
  </si>
  <si>
    <t>Nr.</t>
  </si>
  <si>
    <t>Iestāde</t>
  </si>
  <si>
    <t>t.sk.pedagogu</t>
  </si>
  <si>
    <t>darba</t>
  </si>
  <si>
    <t>p.k.</t>
  </si>
  <si>
    <t xml:space="preserve">samaksai un </t>
  </si>
  <si>
    <t>VSAOI</t>
  </si>
  <si>
    <t>KOPĀ</t>
  </si>
  <si>
    <t>Kopā Valmieras Gaujas krasta vidusskola - attīstības centrs</t>
  </si>
  <si>
    <t>t.sk.</t>
  </si>
  <si>
    <t>Leona Paegles ielā 5/7 un Leona Paegles ielā 20</t>
  </si>
  <si>
    <t xml:space="preserve">Valmieras Gaujas krasta vidusskola - attīstības centrs </t>
  </si>
  <si>
    <t>Jumaras iela 9</t>
  </si>
  <si>
    <t>Pirmsskolas izglītības iestāde "Vārpiņa"</t>
  </si>
  <si>
    <t>izglītības iestādēs bērnu no piecu gadu vecuma izglītošanā nodarbināto</t>
  </si>
  <si>
    <t>pedagogu darba samaksai un valsts sociālās apdrošināšanas obligātām iemaksām</t>
  </si>
  <si>
    <t>Kauguru pagasta pirmsskolas izglītības iestāde  "Pasaciņa'</t>
  </si>
  <si>
    <t>Valmieras pilsētas 2,pirmsskolas izglītības iestādes "Ezītis" ar struktūrvienību „Ābelīte"</t>
  </si>
  <si>
    <t>Izglītības iestāde "Ezītits"</t>
  </si>
  <si>
    <t>Izglītības iestāde "Ābelīte"</t>
  </si>
  <si>
    <t>Valmieras pilsētas 3.pirmsskolas izglītības iestāde „Sprīdītis"</t>
  </si>
  <si>
    <t>Valmieras pilsētas 5.pirmsskolas izglītības iestādes "Vālodzīte" ar struktūrvienību „Krācītes"</t>
  </si>
  <si>
    <t>Izglītības iestāde "Vālodzīte"</t>
  </si>
  <si>
    <t>Izglītības iestāde "Krācītes"</t>
  </si>
  <si>
    <t>Valmieras pilsētas 6.pirmsskolas izglītības iestādes „Kārliena" ar struktūrvienību "Pienenīte"</t>
  </si>
  <si>
    <t>Izglītības iestāde "Kārliena"</t>
  </si>
  <si>
    <t>Izglītības iestāde "Pienenīte"</t>
  </si>
  <si>
    <t>Valmieras pilsētas pirmsskolas izglītības iestāde „Buratino"</t>
  </si>
  <si>
    <t>Kocēnu pagasta pirmsskolas izglītības iestāde "Auseklītis"</t>
  </si>
  <si>
    <t>Mazsalcas pilsētas Pirmsskolas izglītības iestāde</t>
  </si>
  <si>
    <t>Burtnieku pagasta pirmsskolas izglītības iestāde "Sienāzītis'</t>
  </si>
  <si>
    <t>Matīšu pagasta pirmsskolas izglītības iestāde "Namiņš'</t>
  </si>
  <si>
    <t>Valmieras pagasta pirmsskolas izglītības iestāde "Burtiņš"</t>
  </si>
  <si>
    <t>Rūjienas pilsētas [pirmsskolas izglītības iestāde "Vārpiņa'</t>
  </si>
  <si>
    <t>Strenču pilsētas pirmsskolas izglītības iestāde  "Minkāns"</t>
  </si>
  <si>
    <t xml:space="preserve">Jura Neikena Dikļu pamatskola </t>
  </si>
  <si>
    <t>Valmieras 2.vidusskolas pirmsskolas izglītības iestāde "Varavīksne"</t>
  </si>
  <si>
    <t>Naukšēnu Vidusskola</t>
  </si>
  <si>
    <t>Valsts budžeta līdzekļu sadalījums 2021.gadam Valmieras novada pašvaldības</t>
  </si>
  <si>
    <t>pamatizglītības iestādes skolēnu ēdināšanai</t>
  </si>
  <si>
    <t>ieņēmumiem</t>
  </si>
  <si>
    <t>2020./2021.m.g.</t>
  </si>
  <si>
    <t>2. pusgads</t>
  </si>
  <si>
    <t>1.klase</t>
  </si>
  <si>
    <t>2.klase</t>
  </si>
  <si>
    <t>3.klase</t>
  </si>
  <si>
    <t>4.klase</t>
  </si>
  <si>
    <t>Pamatskola "UNIVERSUM"</t>
  </si>
  <si>
    <t>Privātā pamatskola "ZAĻĀ SKOLA"</t>
  </si>
  <si>
    <t>VALMIERAS NOVADA PAŠVALDĪBAS KONSOLIDĒTĀ ZIEDOJUMU UN DĀVINĀJUMU BUDŽETA</t>
  </si>
  <si>
    <t>1.pielikums</t>
  </si>
  <si>
    <t>"Par Valmieras novada pašvaldības 2021.gada budžetu"</t>
  </si>
  <si>
    <t>2.pielikums</t>
  </si>
  <si>
    <t>4.pielikums</t>
  </si>
  <si>
    <t>5.pielikums</t>
  </si>
  <si>
    <t>6.pielikums</t>
  </si>
  <si>
    <t>7.pielikums</t>
  </si>
  <si>
    <t>8.pielikums</t>
  </si>
  <si>
    <t>9.pielikums</t>
  </si>
  <si>
    <t>Valmieras novada pašvaldības saistošajiem noteikumiem Nr.4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</si>
</sst>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3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 Baltic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b/>
      <i/>
      <sz val="10"/>
      <name val="Times New Roman Baltic"/>
      <charset val="186"/>
    </font>
    <font>
      <sz val="10"/>
      <color indexed="8"/>
      <name val="Times New Roman Baltic"/>
      <family val="1"/>
      <charset val="186"/>
    </font>
    <font>
      <b/>
      <sz val="10"/>
      <color indexed="8"/>
      <name val="Times New Roman Baltic"/>
      <family val="1"/>
      <charset val="186"/>
    </font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186"/>
    </font>
    <font>
      <sz val="10"/>
      <name val="Arial"/>
      <family val="2"/>
    </font>
    <font>
      <sz val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8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i/>
      <sz val="8"/>
      <name val="Arial"/>
      <family val="2"/>
      <charset val="186"/>
    </font>
    <font>
      <b/>
      <sz val="11"/>
      <name val="Arial"/>
      <family val="2"/>
    </font>
    <font>
      <sz val="7"/>
      <name val="Arial"/>
      <family val="2"/>
      <charset val="186"/>
    </font>
    <font>
      <sz val="10"/>
      <color theme="1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91">
    <xf numFmtId="0" fontId="0" fillId="0" borderId="0" xfId="0"/>
    <xf numFmtId="0" fontId="2" fillId="0" borderId="0" xfId="2"/>
    <xf numFmtId="0" fontId="4" fillId="0" borderId="0" xfId="2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6" fillId="2" borderId="7" xfId="2" applyFont="1" applyFill="1" applyBorder="1"/>
    <xf numFmtId="3" fontId="6" fillId="2" borderId="8" xfId="2" applyNumberFormat="1" applyFont="1" applyFill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/>
    <xf numFmtId="3" fontId="6" fillId="0" borderId="6" xfId="2" applyNumberFormat="1" applyFont="1" applyBorder="1" applyAlignment="1">
      <alignment horizontal="center"/>
    </xf>
    <xf numFmtId="0" fontId="5" fillId="0" borderId="9" xfId="2" applyFont="1" applyBorder="1"/>
    <xf numFmtId="0" fontId="5" fillId="0" borderId="6" xfId="2" quotePrefix="1" applyFont="1" applyBorder="1" applyAlignment="1">
      <alignment horizontal="right"/>
    </xf>
    <xf numFmtId="0" fontId="5" fillId="0" borderId="7" xfId="2" applyFont="1" applyBorder="1"/>
    <xf numFmtId="3" fontId="5" fillId="0" borderId="6" xfId="2" applyNumberFormat="1" applyFont="1" applyBorder="1"/>
    <xf numFmtId="0" fontId="5" fillId="0" borderId="6" xfId="2" quotePrefix="1" applyFont="1" applyBorder="1" applyAlignment="1" applyProtection="1">
      <alignment horizontal="right"/>
      <protection locked="0"/>
    </xf>
    <xf numFmtId="0" fontId="5" fillId="0" borderId="6" xfId="2" applyFont="1" applyBorder="1" applyProtection="1">
      <protection locked="0"/>
    </xf>
    <xf numFmtId="0" fontId="6" fillId="0" borderId="9" xfId="2" applyFont="1" applyBorder="1" applyAlignment="1">
      <alignment horizontal="center"/>
    </xf>
    <xf numFmtId="0" fontId="5" fillId="0" borderId="6" xfId="2" applyFont="1" applyBorder="1"/>
    <xf numFmtId="164" fontId="5" fillId="0" borderId="6" xfId="2" applyNumberFormat="1" applyFont="1" applyBorder="1"/>
    <xf numFmtId="164" fontId="5" fillId="0" borderId="6" xfId="2" applyNumberFormat="1" applyFont="1" applyBorder="1" applyProtection="1">
      <protection locked="0"/>
    </xf>
    <xf numFmtId="164" fontId="5" fillId="0" borderId="6" xfId="2" quotePrefix="1" applyNumberFormat="1" applyFont="1" applyBorder="1" applyAlignment="1">
      <alignment horizontal="right"/>
    </xf>
    <xf numFmtId="164" fontId="5" fillId="0" borderId="6" xfId="2" quotePrefix="1" applyNumberFormat="1" applyFont="1" applyBorder="1" applyAlignment="1" applyProtection="1">
      <alignment horizontal="right"/>
      <protection locked="0"/>
    </xf>
    <xf numFmtId="0" fontId="5" fillId="0" borderId="7" xfId="2" applyFont="1" applyBorder="1" applyProtection="1">
      <protection locked="0"/>
    </xf>
    <xf numFmtId="164" fontId="6" fillId="0" borderId="6" xfId="2" applyNumberFormat="1" applyFont="1" applyBorder="1" applyAlignment="1">
      <alignment horizontal="center"/>
    </xf>
    <xf numFmtId="0" fontId="5" fillId="0" borderId="6" xfId="2" applyFont="1" applyBorder="1" applyAlignment="1" applyProtection="1">
      <alignment wrapText="1"/>
      <protection locked="0"/>
    </xf>
    <xf numFmtId="164" fontId="5" fillId="0" borderId="6" xfId="0" quotePrefix="1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0" borderId="7" xfId="2" applyFont="1" applyBorder="1" applyAlignment="1">
      <alignment wrapText="1"/>
    </xf>
    <xf numFmtId="0" fontId="5" fillId="2" borderId="9" xfId="2" applyFont="1" applyFill="1" applyBorder="1"/>
    <xf numFmtId="0" fontId="6" fillId="2" borderId="7" xfId="2" applyFont="1" applyFill="1" applyBorder="1" applyAlignment="1">
      <alignment horizontal="center" wrapText="1"/>
    </xf>
    <xf numFmtId="3" fontId="6" fillId="2" borderId="6" xfId="2" applyNumberFormat="1" applyFont="1" applyFill="1" applyBorder="1" applyAlignment="1">
      <alignment horizontal="center"/>
    </xf>
    <xf numFmtId="0" fontId="6" fillId="3" borderId="9" xfId="2" quotePrefix="1" applyFont="1" applyFill="1" applyBorder="1" applyAlignment="1">
      <alignment horizontal="left"/>
    </xf>
    <xf numFmtId="0" fontId="6" fillId="3" borderId="6" xfId="2" applyFont="1" applyFill="1" applyBorder="1" applyAlignment="1">
      <alignment horizontal="center"/>
    </xf>
    <xf numFmtId="0" fontId="6" fillId="3" borderId="7" xfId="2" applyFont="1" applyFill="1" applyBorder="1"/>
    <xf numFmtId="3" fontId="6" fillId="3" borderId="7" xfId="2" applyNumberFormat="1" applyFont="1" applyFill="1" applyBorder="1" applyAlignment="1">
      <alignment horizontal="center"/>
    </xf>
    <xf numFmtId="0" fontId="5" fillId="4" borderId="9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3" fontId="4" fillId="4" borderId="6" xfId="2" applyNumberFormat="1" applyFont="1" applyFill="1" applyBorder="1" applyAlignment="1">
      <alignment horizontal="center"/>
    </xf>
    <xf numFmtId="0" fontId="6" fillId="4" borderId="6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left"/>
    </xf>
    <xf numFmtId="3" fontId="4" fillId="4" borderId="6" xfId="2" applyNumberFormat="1" applyFont="1" applyFill="1" applyBorder="1" applyAlignment="1">
      <alignment horizontal="right"/>
    </xf>
    <xf numFmtId="0" fontId="5" fillId="0" borderId="9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wrapText="1"/>
    </xf>
    <xf numFmtId="3" fontId="4" fillId="0" borderId="6" xfId="2" applyNumberFormat="1" applyFont="1" applyBorder="1" applyAlignment="1">
      <alignment horizontal="right"/>
    </xf>
    <xf numFmtId="0" fontId="6" fillId="0" borderId="10" xfId="2" applyFont="1" applyBorder="1"/>
    <xf numFmtId="1" fontId="6" fillId="0" borderId="6" xfId="2" applyNumberFormat="1" applyFont="1" applyBorder="1"/>
    <xf numFmtId="3" fontId="4" fillId="0" borderId="6" xfId="2" applyNumberFormat="1" applyFont="1" applyBorder="1" applyAlignment="1">
      <alignment horizontal="center"/>
    </xf>
    <xf numFmtId="0" fontId="6" fillId="0" borderId="11" xfId="2" applyFont="1" applyBorder="1" applyAlignment="1" applyProtection="1">
      <alignment horizontal="center"/>
      <protection locked="0"/>
    </xf>
    <xf numFmtId="0" fontId="6" fillId="0" borderId="11" xfId="2" applyFont="1" applyBorder="1" applyAlignment="1" applyProtection="1">
      <alignment horizontal="left" wrapText="1"/>
      <protection locked="0"/>
    </xf>
    <xf numFmtId="0" fontId="8" fillId="5" borderId="9" xfId="2" quotePrefix="1" applyFont="1" applyFill="1" applyBorder="1" applyAlignment="1">
      <alignment horizontal="right"/>
    </xf>
    <xf numFmtId="0" fontId="8" fillId="5" borderId="6" xfId="2" applyFont="1" applyFill="1" applyBorder="1" applyAlignment="1">
      <alignment horizontal="center"/>
    </xf>
    <xf numFmtId="0" fontId="8" fillId="5" borderId="7" xfId="2" applyFont="1" applyFill="1" applyBorder="1"/>
    <xf numFmtId="3" fontId="7" fillId="5" borderId="7" xfId="2" applyNumberFormat="1" applyFont="1" applyFill="1" applyBorder="1" applyAlignment="1">
      <alignment horizontal="center"/>
    </xf>
    <xf numFmtId="3" fontId="0" fillId="0" borderId="0" xfId="0" applyNumberFormat="1"/>
    <xf numFmtId="0" fontId="8" fillId="6" borderId="9" xfId="2" quotePrefix="1" applyFont="1" applyFill="1" applyBorder="1" applyAlignment="1">
      <alignment horizontal="right"/>
    </xf>
    <xf numFmtId="0" fontId="8" fillId="6" borderId="6" xfId="2" applyFont="1" applyFill="1" applyBorder="1" applyAlignment="1">
      <alignment horizontal="center"/>
    </xf>
    <xf numFmtId="0" fontId="8" fillId="6" borderId="7" xfId="2" applyFont="1" applyFill="1" applyBorder="1"/>
    <xf numFmtId="3" fontId="7" fillId="6" borderId="7" xfId="2" applyNumberFormat="1" applyFont="1" applyFill="1" applyBorder="1" applyAlignment="1">
      <alignment horizontal="center"/>
    </xf>
    <xf numFmtId="0" fontId="8" fillId="0" borderId="9" xfId="2" quotePrefix="1" applyFont="1" applyBorder="1" applyAlignment="1">
      <alignment horizontal="right"/>
    </xf>
    <xf numFmtId="0" fontId="8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8" fillId="6" borderId="7" xfId="2" applyFont="1" applyFill="1" applyBorder="1" applyAlignment="1">
      <alignment wrapText="1"/>
    </xf>
    <xf numFmtId="0" fontId="6" fillId="3" borderId="9" xfId="2" applyFont="1" applyFill="1" applyBorder="1" applyAlignment="1">
      <alignment horizontal="left"/>
    </xf>
    <xf numFmtId="0" fontId="8" fillId="7" borderId="9" xfId="2" quotePrefix="1" applyFont="1" applyFill="1" applyBorder="1" applyAlignment="1">
      <alignment horizontal="right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/>
    <xf numFmtId="3" fontId="7" fillId="7" borderId="7" xfId="2" applyNumberFormat="1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0" fontId="7" fillId="3" borderId="9" xfId="2" quotePrefix="1" applyFont="1" applyFill="1" applyBorder="1" applyAlignment="1">
      <alignment horizontal="left"/>
    </xf>
    <xf numFmtId="0" fontId="7" fillId="3" borderId="6" xfId="2" applyFont="1" applyFill="1" applyBorder="1" applyAlignment="1">
      <alignment horizontal="center"/>
    </xf>
    <xf numFmtId="0" fontId="7" fillId="3" borderId="7" xfId="2" applyFont="1" applyFill="1" applyBorder="1"/>
    <xf numFmtId="0" fontId="8" fillId="5" borderId="7" xfId="2" applyFont="1" applyFill="1" applyBorder="1" applyAlignment="1">
      <alignment wrapText="1"/>
    </xf>
    <xf numFmtId="3" fontId="7" fillId="0" borderId="6" xfId="2" applyNumberFormat="1" applyFont="1" applyBorder="1" applyAlignment="1">
      <alignment horizontal="center"/>
    </xf>
    <xf numFmtId="0" fontId="8" fillId="7" borderId="7" xfId="2" applyFont="1" applyFill="1" applyBorder="1" applyAlignment="1">
      <alignment wrapText="1"/>
    </xf>
    <xf numFmtId="164" fontId="8" fillId="5" borderId="9" xfId="2" quotePrefix="1" applyNumberFormat="1" applyFont="1" applyFill="1" applyBorder="1" applyAlignment="1">
      <alignment horizontal="right"/>
    </xf>
    <xf numFmtId="0" fontId="5" fillId="2" borderId="9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6" fillId="2" borderId="7" xfId="2" applyFont="1" applyFill="1" applyBorder="1" applyAlignment="1">
      <alignment horizontal="center"/>
    </xf>
    <xf numFmtId="3" fontId="6" fillId="4" borderId="6" xfId="2" applyNumberFormat="1" applyFont="1" applyFill="1" applyBorder="1" applyAlignment="1">
      <alignment horizontal="right"/>
    </xf>
    <xf numFmtId="3" fontId="6" fillId="4" borderId="6" xfId="2" applyNumberFormat="1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right"/>
    </xf>
    <xf numFmtId="0" fontId="4" fillId="0" borderId="9" xfId="2" applyFont="1" applyBorder="1" applyAlignment="1">
      <alignment horizontal="right"/>
    </xf>
    <xf numFmtId="0" fontId="4" fillId="0" borderId="6" xfId="2" applyFont="1" applyBorder="1" applyAlignment="1">
      <alignment wrapText="1"/>
    </xf>
    <xf numFmtId="3" fontId="5" fillId="0" borderId="6" xfId="2" applyNumberFormat="1" applyFont="1" applyBorder="1" applyAlignment="1">
      <alignment horizontal="right"/>
    </xf>
    <xf numFmtId="0" fontId="5" fillId="0" borderId="12" xfId="2" applyFont="1" applyBorder="1" applyAlignment="1">
      <alignment horizontal="center"/>
    </xf>
    <xf numFmtId="0" fontId="5" fillId="0" borderId="6" xfId="2" applyFont="1" applyBorder="1" applyAlignment="1">
      <alignment horizontal="right"/>
    </xf>
    <xf numFmtId="0" fontId="5" fillId="0" borderId="11" xfId="2" applyFont="1" applyBorder="1" applyAlignment="1">
      <alignment horizontal="right"/>
    </xf>
    <xf numFmtId="0" fontId="5" fillId="2" borderId="12" xfId="2" applyFont="1" applyFill="1" applyBorder="1"/>
    <xf numFmtId="0" fontId="9" fillId="2" borderId="11" xfId="2" applyFont="1" applyFill="1" applyBorder="1" applyAlignment="1">
      <alignment horizontal="left"/>
    </xf>
    <xf numFmtId="0" fontId="10" fillId="2" borderId="10" xfId="2" applyFont="1" applyFill="1" applyBorder="1" applyAlignment="1">
      <alignment horizontal="center"/>
    </xf>
    <xf numFmtId="3" fontId="10" fillId="2" borderId="11" xfId="2" applyNumberFormat="1" applyFont="1" applyFill="1" applyBorder="1" applyAlignment="1">
      <alignment horizontal="right"/>
    </xf>
    <xf numFmtId="0" fontId="5" fillId="2" borderId="1" xfId="2" applyFont="1" applyFill="1" applyBorder="1"/>
    <xf numFmtId="0" fontId="5" fillId="2" borderId="1" xfId="2" applyFont="1" applyFill="1" applyBorder="1" applyAlignment="1">
      <alignment horizontal="center"/>
    </xf>
    <xf numFmtId="0" fontId="6" fillId="2" borderId="1" xfId="2" applyFont="1" applyFill="1" applyBorder="1"/>
    <xf numFmtId="3" fontId="6" fillId="2" borderId="1" xfId="2" applyNumberFormat="1" applyFont="1" applyFill="1" applyBorder="1" applyAlignment="1">
      <alignment horizontal="center"/>
    </xf>
    <xf numFmtId="0" fontId="5" fillId="2" borderId="13" xfId="2" applyFont="1" applyFill="1" applyBorder="1"/>
    <xf numFmtId="0" fontId="5" fillId="2" borderId="14" xfId="2" applyFont="1" applyFill="1" applyBorder="1" applyAlignment="1">
      <alignment horizontal="center"/>
    </xf>
    <xf numFmtId="0" fontId="6" fillId="2" borderId="15" xfId="2" applyFont="1" applyFill="1" applyBorder="1"/>
    <xf numFmtId="3" fontId="6" fillId="2" borderId="14" xfId="2" applyNumberFormat="1" applyFont="1" applyFill="1" applyBorder="1" applyAlignment="1">
      <alignment horizontal="center"/>
    </xf>
    <xf numFmtId="0" fontId="5" fillId="0" borderId="0" xfId="2" applyFont="1"/>
    <xf numFmtId="3" fontId="5" fillId="0" borderId="0" xfId="2" applyNumberFormat="1" applyFont="1"/>
    <xf numFmtId="0" fontId="7" fillId="0" borderId="9" xfId="2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7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0" borderId="0" xfId="0" applyFont="1"/>
    <xf numFmtId="0" fontId="17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3" xfId="0" applyFont="1" applyBorder="1"/>
    <xf numFmtId="0" fontId="19" fillId="0" borderId="3" xfId="0" applyFont="1" applyBorder="1"/>
    <xf numFmtId="3" fontId="16" fillId="0" borderId="3" xfId="1" applyNumberFormat="1" applyFont="1" applyBorder="1" applyAlignment="1">
      <alignment horizontal="center"/>
    </xf>
    <xf numFmtId="3" fontId="15" fillId="0" borderId="0" xfId="0" applyNumberFormat="1" applyFont="1"/>
    <xf numFmtId="0" fontId="20" fillId="0" borderId="6" xfId="0" applyFont="1" applyBorder="1" applyAlignment="1">
      <alignment horizontal="center"/>
    </xf>
    <xf numFmtId="0" fontId="19" fillId="4" borderId="6" xfId="0" applyFont="1" applyFill="1" applyBorder="1"/>
    <xf numFmtId="1" fontId="21" fillId="0" borderId="8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165" fontId="15" fillId="0" borderId="0" xfId="1" applyNumberFormat="1" applyFont="1"/>
    <xf numFmtId="165" fontId="15" fillId="0" borderId="0" xfId="0" applyNumberFormat="1" applyFont="1"/>
    <xf numFmtId="0" fontId="19" fillId="0" borderId="6" xfId="0" applyFont="1" applyBorder="1"/>
    <xf numFmtId="1" fontId="21" fillId="0" borderId="17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1" fontId="21" fillId="0" borderId="6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0" xfId="0" applyFont="1" applyAlignment="1">
      <alignment horizontal="left"/>
    </xf>
    <xf numFmtId="165" fontId="14" fillId="0" borderId="0" xfId="1" applyNumberFormat="1" applyFont="1"/>
    <xf numFmtId="165" fontId="14" fillId="0" borderId="0" xfId="0" applyNumberFormat="1" applyFont="1"/>
    <xf numFmtId="0" fontId="2" fillId="0" borderId="6" xfId="0" applyFont="1" applyBorder="1" applyAlignment="1">
      <alignment horizontal="left"/>
    </xf>
    <xf numFmtId="0" fontId="2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1" fontId="21" fillId="0" borderId="14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8" fillId="0" borderId="3" xfId="0" applyFont="1" applyBorder="1"/>
    <xf numFmtId="3" fontId="18" fillId="0" borderId="1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right"/>
    </xf>
    <xf numFmtId="3" fontId="14" fillId="0" borderId="17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14" fillId="0" borderId="17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14" fillId="0" borderId="14" xfId="0" applyFont="1" applyBorder="1" applyAlignment="1">
      <alignment horizontal="center"/>
    </xf>
    <xf numFmtId="0" fontId="14" fillId="8" borderId="14" xfId="0" applyFont="1" applyFill="1" applyBorder="1" applyAlignment="1">
      <alignment horizontal="center"/>
    </xf>
    <xf numFmtId="3" fontId="14" fillId="0" borderId="14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4" fillId="4" borderId="0" xfId="0" applyFont="1" applyFill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" fillId="0" borderId="16" xfId="0" applyFont="1" applyBorder="1"/>
    <xf numFmtId="0" fontId="20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3" xfId="0" applyFont="1" applyBorder="1"/>
    <xf numFmtId="3" fontId="2" fillId="0" borderId="14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" fillId="0" borderId="5" xfId="0" applyFont="1" applyBorder="1"/>
    <xf numFmtId="0" fontId="25" fillId="0" borderId="6" xfId="0" applyFont="1" applyBorder="1" applyAlignment="1">
      <alignment horizontal="center"/>
    </xf>
    <xf numFmtId="165" fontId="25" fillId="0" borderId="6" xfId="1" applyNumberFormat="1" applyFont="1" applyBorder="1" applyAlignment="1">
      <alignment horizontal="right"/>
    </xf>
    <xf numFmtId="3" fontId="25" fillId="0" borderId="6" xfId="0" applyNumberFormat="1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3" fontId="25" fillId="0" borderId="14" xfId="0" applyNumberFormat="1" applyFont="1" applyBorder="1" applyAlignment="1">
      <alignment horizontal="center"/>
    </xf>
    <xf numFmtId="3" fontId="25" fillId="0" borderId="3" xfId="0" applyNumberFormat="1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5" fillId="0" borderId="6" xfId="0" applyFont="1" applyBorder="1" applyAlignment="1">
      <alignment horizontal="left"/>
    </xf>
    <xf numFmtId="0" fontId="25" fillId="0" borderId="5" xfId="0" applyFont="1" applyBorder="1" applyAlignment="1">
      <alignment horizontal="center"/>
    </xf>
    <xf numFmtId="165" fontId="25" fillId="0" borderId="6" xfId="1" applyNumberFormat="1" applyFont="1" applyBorder="1" applyAlignment="1">
      <alignment horizontal="left"/>
    </xf>
    <xf numFmtId="165" fontId="25" fillId="0" borderId="6" xfId="1" applyNumberFormat="1" applyFont="1" applyFill="1" applyBorder="1" applyAlignment="1">
      <alignment horizontal="center"/>
    </xf>
    <xf numFmtId="3" fontId="20" fillId="0" borderId="0" xfId="0" applyNumberFormat="1" applyFont="1"/>
    <xf numFmtId="0" fontId="13" fillId="0" borderId="0" xfId="0" applyFont="1"/>
    <xf numFmtId="0" fontId="24" fillId="0" borderId="0" xfId="0" applyFont="1" applyAlignment="1">
      <alignment horizontal="center"/>
    </xf>
    <xf numFmtId="3" fontId="24" fillId="0" borderId="0" xfId="0" applyNumberFormat="1" applyFont="1" applyAlignment="1">
      <alignment horizontal="center"/>
    </xf>
    <xf numFmtId="3" fontId="18" fillId="0" borderId="5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14" fontId="18" fillId="0" borderId="16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3" fontId="18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24" fillId="0" borderId="1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0" fontId="2" fillId="4" borderId="17" xfId="0" applyFont="1" applyFill="1" applyBorder="1" applyAlignment="1">
      <alignment horizontal="left" wrapText="1"/>
    </xf>
    <xf numFmtId="0" fontId="14" fillId="0" borderId="8" xfId="0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0" fontId="2" fillId="4" borderId="17" xfId="0" applyFont="1" applyFill="1" applyBorder="1" applyAlignment="1">
      <alignment wrapText="1"/>
    </xf>
    <xf numFmtId="0" fontId="25" fillId="4" borderId="17" xfId="0" applyFont="1" applyFill="1" applyBorder="1" applyAlignment="1">
      <alignment horizontal="right" wrapText="1"/>
    </xf>
    <xf numFmtId="3" fontId="14" fillId="0" borderId="23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1" fontId="0" fillId="0" borderId="0" xfId="0" applyNumberFormat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3" fontId="14" fillId="0" borderId="22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left" wrapText="1"/>
    </xf>
    <xf numFmtId="3" fontId="14" fillId="0" borderId="24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8" fillId="0" borderId="5" xfId="0" applyFont="1" applyBorder="1" applyAlignment="1">
      <alignment horizontal="center" wrapText="1"/>
    </xf>
    <xf numFmtId="0" fontId="22" fillId="0" borderId="1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0" xfId="0" applyFont="1"/>
    <xf numFmtId="0" fontId="24" fillId="0" borderId="3" xfId="0" applyFont="1" applyBorder="1"/>
    <xf numFmtId="0" fontId="24" fillId="0" borderId="2" xfId="0" applyFont="1" applyBorder="1"/>
    <xf numFmtId="3" fontId="24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3" fontId="2" fillId="0" borderId="20" xfId="0" applyNumberFormat="1" applyFont="1" applyBorder="1" applyAlignment="1">
      <alignment horizontal="center"/>
    </xf>
    <xf numFmtId="0" fontId="2" fillId="0" borderId="25" xfId="0" applyFont="1" applyBorder="1" applyAlignment="1">
      <alignment horizontal="right"/>
    </xf>
    <xf numFmtId="3" fontId="2" fillId="0" borderId="25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13" xfId="0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3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left" wrapText="1"/>
    </xf>
    <xf numFmtId="3" fontId="29" fillId="0" borderId="0" xfId="0" applyNumberFormat="1" applyFont="1"/>
    <xf numFmtId="0" fontId="13" fillId="0" borderId="0" xfId="0" applyFont="1" applyAlignme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/>
    </xf>
    <xf numFmtId="0" fontId="13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4" xfId="2" xr:uid="{953E06ED-2E36-4B51-BED2-EC580FBDB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521F3-AAEA-4CF2-A89D-352982FAC1EA}">
  <dimension ref="A1:D824"/>
  <sheetViews>
    <sheetView workbookViewId="0">
      <pane ySplit="10" topLeftCell="A491" activePane="bottomLeft" state="frozen"/>
      <selection pane="bottomLeft" activeCell="F5" sqref="F5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4.5703125" customWidth="1"/>
    <col min="4" max="4" width="16.5703125" style="62" customWidth="1"/>
  </cols>
  <sheetData>
    <row r="1" spans="1:4" x14ac:dyDescent="0.25">
      <c r="D1" s="269" t="s">
        <v>336</v>
      </c>
    </row>
    <row r="2" spans="1:4" x14ac:dyDescent="0.25">
      <c r="D2" s="269" t="s">
        <v>345</v>
      </c>
    </row>
    <row r="3" spans="1:4" x14ac:dyDescent="0.25">
      <c r="D3" s="269" t="s">
        <v>337</v>
      </c>
    </row>
    <row r="4" spans="1:4" x14ac:dyDescent="0.25">
      <c r="D4"/>
    </row>
    <row r="6" spans="1:4" ht="12" customHeight="1" x14ac:dyDescent="0.25">
      <c r="A6" s="271" t="s">
        <v>0</v>
      </c>
      <c r="B6" s="271"/>
      <c r="C6" s="271"/>
      <c r="D6" s="271"/>
    </row>
    <row r="7" spans="1:4" ht="12" customHeight="1" x14ac:dyDescent="0.25">
      <c r="A7" s="271" t="s">
        <v>1</v>
      </c>
      <c r="B7" s="271"/>
      <c r="C7" s="271"/>
      <c r="D7" s="271"/>
    </row>
    <row r="8" spans="1:4" ht="12" customHeight="1" x14ac:dyDescent="0.25">
      <c r="A8" s="272"/>
      <c r="B8" s="272"/>
      <c r="C8" s="272"/>
      <c r="D8" s="272"/>
    </row>
    <row r="9" spans="1:4" ht="12" customHeight="1" x14ac:dyDescent="0.25">
      <c r="A9" s="2"/>
      <c r="B9" s="2"/>
      <c r="C9" s="2"/>
      <c r="D9" s="3"/>
    </row>
    <row r="10" spans="1:4" ht="50.1" customHeight="1" x14ac:dyDescent="0.25">
      <c r="A10" s="4" t="s">
        <v>2</v>
      </c>
      <c r="B10" s="5" t="s">
        <v>3</v>
      </c>
      <c r="C10" s="5" t="s">
        <v>4</v>
      </c>
      <c r="D10" s="6" t="s">
        <v>5</v>
      </c>
    </row>
    <row r="11" spans="1:4" ht="15" customHeight="1" x14ac:dyDescent="0.25">
      <c r="A11" s="7">
        <v>1</v>
      </c>
      <c r="B11" s="8">
        <v>2</v>
      </c>
      <c r="C11" s="9">
        <v>3</v>
      </c>
      <c r="D11" s="10">
        <v>4</v>
      </c>
    </row>
    <row r="12" spans="1:4" ht="17.100000000000001" customHeight="1" x14ac:dyDescent="0.25">
      <c r="A12" s="11"/>
      <c r="B12" s="11"/>
      <c r="C12" s="12" t="s">
        <v>7</v>
      </c>
      <c r="D12" s="13">
        <v>86627376</v>
      </c>
    </row>
    <row r="13" spans="1:4" ht="12" customHeight="1" x14ac:dyDescent="0.25">
      <c r="A13" s="14" t="s">
        <v>8</v>
      </c>
      <c r="B13" s="14"/>
      <c r="C13" s="15" t="s">
        <v>9</v>
      </c>
      <c r="D13" s="16">
        <v>35684658</v>
      </c>
    </row>
    <row r="14" spans="1:4" ht="12" customHeight="1" x14ac:dyDescent="0.25">
      <c r="A14" s="17"/>
      <c r="B14" s="18" t="s">
        <v>10</v>
      </c>
      <c r="C14" s="19" t="s">
        <v>11</v>
      </c>
      <c r="D14" s="20">
        <v>413355</v>
      </c>
    </row>
    <row r="15" spans="1:4" ht="12" customHeight="1" x14ac:dyDescent="0.25">
      <c r="A15" s="17"/>
      <c r="B15" s="18" t="s">
        <v>12</v>
      </c>
      <c r="C15" s="19" t="s">
        <v>13</v>
      </c>
      <c r="D15" s="20">
        <v>31362909</v>
      </c>
    </row>
    <row r="16" spans="1:4" ht="12" customHeight="1" x14ac:dyDescent="0.25">
      <c r="A16" s="17"/>
      <c r="B16" s="18" t="s">
        <v>14</v>
      </c>
      <c r="C16" s="19" t="s">
        <v>15</v>
      </c>
      <c r="D16" s="20">
        <v>2103746</v>
      </c>
    </row>
    <row r="17" spans="1:4" ht="12" customHeight="1" x14ac:dyDescent="0.25">
      <c r="A17" s="17"/>
      <c r="B17" s="18" t="s">
        <v>16</v>
      </c>
      <c r="C17" s="19" t="s">
        <v>17</v>
      </c>
      <c r="D17" s="20">
        <v>159085</v>
      </c>
    </row>
    <row r="18" spans="1:4" ht="12" customHeight="1" x14ac:dyDescent="0.25">
      <c r="A18" s="17"/>
      <c r="B18" s="18" t="s">
        <v>18</v>
      </c>
      <c r="C18" s="19" t="s">
        <v>19</v>
      </c>
      <c r="D18" s="20">
        <v>912068</v>
      </c>
    </row>
    <row r="19" spans="1:4" ht="12" customHeight="1" x14ac:dyDescent="0.25">
      <c r="A19" s="17"/>
      <c r="B19" s="18" t="s">
        <v>20</v>
      </c>
      <c r="C19" s="19" t="s">
        <v>21</v>
      </c>
      <c r="D19" s="20">
        <v>75135</v>
      </c>
    </row>
    <row r="20" spans="1:4" ht="12" customHeight="1" x14ac:dyDescent="0.25">
      <c r="A20" s="17"/>
      <c r="B20" s="21" t="s">
        <v>22</v>
      </c>
      <c r="C20" s="22" t="s">
        <v>23</v>
      </c>
      <c r="D20" s="20">
        <v>457671</v>
      </c>
    </row>
    <row r="21" spans="1:4" ht="12" customHeight="1" x14ac:dyDescent="0.25">
      <c r="A21" s="17"/>
      <c r="B21" s="21" t="s">
        <v>24</v>
      </c>
      <c r="C21" s="22" t="s">
        <v>25</v>
      </c>
      <c r="D21" s="20">
        <v>41120</v>
      </c>
    </row>
    <row r="22" spans="1:4" ht="12" customHeight="1" x14ac:dyDescent="0.25">
      <c r="A22" s="17"/>
      <c r="B22" s="18" t="s">
        <v>26</v>
      </c>
      <c r="C22" s="19" t="s">
        <v>27</v>
      </c>
      <c r="D22" s="20">
        <v>42669</v>
      </c>
    </row>
    <row r="23" spans="1:4" ht="12" customHeight="1" x14ac:dyDescent="0.25">
      <c r="A23" s="17"/>
      <c r="B23" s="18" t="s">
        <v>28</v>
      </c>
      <c r="C23" s="19" t="s">
        <v>29</v>
      </c>
      <c r="D23" s="20">
        <v>116900</v>
      </c>
    </row>
    <row r="24" spans="1:4" ht="12" customHeight="1" x14ac:dyDescent="0.25">
      <c r="A24" s="14" t="s">
        <v>30</v>
      </c>
      <c r="B24" s="14"/>
      <c r="C24" s="15" t="s">
        <v>31</v>
      </c>
      <c r="D24" s="16">
        <v>3298166</v>
      </c>
    </row>
    <row r="25" spans="1:4" ht="12" customHeight="1" x14ac:dyDescent="0.25">
      <c r="A25" s="23"/>
      <c r="B25" s="21" t="s">
        <v>32</v>
      </c>
      <c r="C25" s="22" t="s">
        <v>33</v>
      </c>
      <c r="D25" s="20">
        <v>0</v>
      </c>
    </row>
    <row r="26" spans="1:4" ht="12" customHeight="1" x14ac:dyDescent="0.25">
      <c r="A26" s="23"/>
      <c r="B26" s="21" t="s">
        <v>34</v>
      </c>
      <c r="C26" s="22" t="s">
        <v>35</v>
      </c>
      <c r="D26" s="20">
        <v>100000</v>
      </c>
    </row>
    <row r="27" spans="1:4" ht="12" customHeight="1" x14ac:dyDescent="0.25">
      <c r="A27" s="17"/>
      <c r="B27" s="18" t="s">
        <v>36</v>
      </c>
      <c r="C27" s="24" t="s">
        <v>37</v>
      </c>
      <c r="D27" s="20">
        <v>0</v>
      </c>
    </row>
    <row r="28" spans="1:4" ht="12" customHeight="1" x14ac:dyDescent="0.25">
      <c r="A28" s="17"/>
      <c r="B28" s="18" t="s">
        <v>38</v>
      </c>
      <c r="C28" s="24" t="s">
        <v>39</v>
      </c>
      <c r="D28" s="20">
        <v>6981</v>
      </c>
    </row>
    <row r="29" spans="1:4" ht="12" customHeight="1" x14ac:dyDescent="0.25">
      <c r="A29" s="17"/>
      <c r="B29" s="18" t="s">
        <v>40</v>
      </c>
      <c r="C29" s="19" t="s">
        <v>41</v>
      </c>
      <c r="D29" s="20">
        <v>0</v>
      </c>
    </row>
    <row r="30" spans="1:4" ht="12" customHeight="1" x14ac:dyDescent="0.25">
      <c r="A30" s="17"/>
      <c r="B30" s="18" t="s">
        <v>42</v>
      </c>
      <c r="C30" s="19" t="s">
        <v>43</v>
      </c>
      <c r="D30" s="20">
        <v>0</v>
      </c>
    </row>
    <row r="31" spans="1:4" ht="12" customHeight="1" x14ac:dyDescent="0.25">
      <c r="A31" s="17"/>
      <c r="B31" s="18" t="s">
        <v>44</v>
      </c>
      <c r="C31" s="19" t="s">
        <v>45</v>
      </c>
      <c r="D31" s="20">
        <v>15120</v>
      </c>
    </row>
    <row r="32" spans="1:4" ht="12" customHeight="1" x14ac:dyDescent="0.25">
      <c r="A32" s="17"/>
      <c r="B32" s="18" t="s">
        <v>46</v>
      </c>
      <c r="C32" s="19" t="s">
        <v>47</v>
      </c>
      <c r="D32" s="20">
        <v>24320</v>
      </c>
    </row>
    <row r="33" spans="1:4" ht="12" customHeight="1" x14ac:dyDescent="0.25">
      <c r="A33" s="17"/>
      <c r="B33" s="25">
        <v>10.1</v>
      </c>
      <c r="C33" s="19" t="s">
        <v>48</v>
      </c>
      <c r="D33" s="20">
        <v>33731</v>
      </c>
    </row>
    <row r="34" spans="1:4" ht="12" customHeight="1" x14ac:dyDescent="0.25">
      <c r="A34" s="17"/>
      <c r="B34" s="26">
        <v>12.2</v>
      </c>
      <c r="C34" s="22" t="s">
        <v>49</v>
      </c>
      <c r="D34" s="20">
        <v>9470</v>
      </c>
    </row>
    <row r="35" spans="1:4" ht="12" customHeight="1" x14ac:dyDescent="0.25">
      <c r="A35" s="17"/>
      <c r="B35" s="27">
        <v>12.3</v>
      </c>
      <c r="C35" s="24" t="s">
        <v>50</v>
      </c>
      <c r="D35" s="20">
        <v>35215</v>
      </c>
    </row>
    <row r="36" spans="1:4" ht="12" customHeight="1" x14ac:dyDescent="0.25">
      <c r="A36" s="17"/>
      <c r="B36" s="28">
        <v>13.1</v>
      </c>
      <c r="C36" s="22" t="s">
        <v>51</v>
      </c>
      <c r="D36" s="20">
        <v>503533</v>
      </c>
    </row>
    <row r="37" spans="1:4" ht="12" customHeight="1" x14ac:dyDescent="0.25">
      <c r="A37" s="17"/>
      <c r="B37" s="28">
        <v>13.2</v>
      </c>
      <c r="C37" s="22" t="s">
        <v>52</v>
      </c>
      <c r="D37" s="20">
        <v>1142593</v>
      </c>
    </row>
    <row r="38" spans="1:4" ht="12" customHeight="1" x14ac:dyDescent="0.25">
      <c r="A38" s="17"/>
      <c r="B38" s="28">
        <v>13.4</v>
      </c>
      <c r="C38" s="22" t="s">
        <v>53</v>
      </c>
      <c r="D38" s="20">
        <v>735885</v>
      </c>
    </row>
    <row r="39" spans="1:4" ht="12" customHeight="1" x14ac:dyDescent="0.25">
      <c r="A39" s="17"/>
      <c r="B39" s="28">
        <v>13.5</v>
      </c>
      <c r="C39" s="29" t="s">
        <v>54</v>
      </c>
      <c r="D39" s="20">
        <v>691318</v>
      </c>
    </row>
    <row r="40" spans="1:4" ht="12" customHeight="1" x14ac:dyDescent="0.25">
      <c r="A40" s="14" t="s">
        <v>55</v>
      </c>
      <c r="B40" s="30"/>
      <c r="C40" s="15" t="s">
        <v>56</v>
      </c>
      <c r="D40" s="16">
        <v>4321595</v>
      </c>
    </row>
    <row r="41" spans="1:4" ht="12" customHeight="1" x14ac:dyDescent="0.25">
      <c r="A41" s="17"/>
      <c r="B41" s="25">
        <v>21.3</v>
      </c>
      <c r="C41" s="24" t="s">
        <v>57</v>
      </c>
      <c r="D41" s="20">
        <v>4273088</v>
      </c>
    </row>
    <row r="42" spans="1:4" ht="12" customHeight="1" x14ac:dyDescent="0.25">
      <c r="A42" s="17"/>
      <c r="B42" s="25">
        <v>21.4</v>
      </c>
      <c r="C42" s="24" t="s">
        <v>58</v>
      </c>
      <c r="D42" s="20">
        <v>48507</v>
      </c>
    </row>
    <row r="43" spans="1:4" ht="12" customHeight="1" x14ac:dyDescent="0.25">
      <c r="A43" s="14" t="s">
        <v>59</v>
      </c>
      <c r="B43" s="30"/>
      <c r="C43" s="15" t="s">
        <v>60</v>
      </c>
      <c r="D43" s="16">
        <v>144340</v>
      </c>
    </row>
    <row r="44" spans="1:4" ht="12" customHeight="1" x14ac:dyDescent="0.25">
      <c r="A44" s="17"/>
      <c r="B44" s="27">
        <v>21.1</v>
      </c>
      <c r="C44" s="24" t="s">
        <v>61</v>
      </c>
      <c r="D44" s="20">
        <v>144340</v>
      </c>
    </row>
    <row r="45" spans="1:4" ht="23.25" customHeight="1" x14ac:dyDescent="0.25">
      <c r="A45" s="14" t="s">
        <v>62</v>
      </c>
      <c r="B45" s="30"/>
      <c r="C45" s="15" t="s">
        <v>63</v>
      </c>
      <c r="D45" s="16">
        <v>43178617</v>
      </c>
    </row>
    <row r="46" spans="1:4" ht="12" customHeight="1" x14ac:dyDescent="0.25">
      <c r="A46" s="17"/>
      <c r="B46" s="27">
        <v>17.2</v>
      </c>
      <c r="C46" s="31" t="s">
        <v>64</v>
      </c>
      <c r="D46" s="20">
        <v>385053</v>
      </c>
    </row>
    <row r="47" spans="1:4" ht="12" customHeight="1" x14ac:dyDescent="0.25">
      <c r="A47" s="17"/>
      <c r="B47" s="32">
        <v>18.62</v>
      </c>
      <c r="C47" s="33" t="s">
        <v>65</v>
      </c>
      <c r="D47" s="20">
        <v>18444866</v>
      </c>
    </row>
    <row r="48" spans="1:4" ht="27" customHeight="1" x14ac:dyDescent="0.25">
      <c r="A48" s="17"/>
      <c r="B48" s="32">
        <v>18.63</v>
      </c>
      <c r="C48" s="33" t="s">
        <v>66</v>
      </c>
      <c r="D48" s="20">
        <v>11887815</v>
      </c>
    </row>
    <row r="49" spans="1:4" ht="27" customHeight="1" x14ac:dyDescent="0.25">
      <c r="A49" s="17"/>
      <c r="B49" s="32">
        <v>18.64</v>
      </c>
      <c r="C49" s="33" t="s">
        <v>67</v>
      </c>
      <c r="D49" s="20">
        <v>9761590</v>
      </c>
    </row>
    <row r="50" spans="1:4" ht="27" customHeight="1" x14ac:dyDescent="0.25">
      <c r="A50" s="17"/>
      <c r="B50" s="32">
        <v>18.690000000000001</v>
      </c>
      <c r="C50" s="33"/>
      <c r="D50" s="20">
        <v>0</v>
      </c>
    </row>
    <row r="51" spans="1:4" ht="12" customHeight="1" x14ac:dyDescent="0.25">
      <c r="A51" s="17"/>
      <c r="B51" s="26">
        <v>19.100000000000001</v>
      </c>
      <c r="C51" s="31" t="s">
        <v>68</v>
      </c>
      <c r="D51" s="20">
        <v>0</v>
      </c>
    </row>
    <row r="52" spans="1:4" ht="12" customHeight="1" x14ac:dyDescent="0.25">
      <c r="A52" s="17"/>
      <c r="B52" s="27">
        <v>19.2</v>
      </c>
      <c r="C52" s="24" t="s">
        <v>69</v>
      </c>
      <c r="D52" s="20">
        <v>2699293</v>
      </c>
    </row>
    <row r="53" spans="1:4" ht="29.25" customHeight="1" x14ac:dyDescent="0.25">
      <c r="A53" s="17"/>
      <c r="B53" s="27">
        <v>19.3</v>
      </c>
      <c r="C53" s="34" t="s">
        <v>70</v>
      </c>
      <c r="D53" s="20">
        <v>0</v>
      </c>
    </row>
    <row r="54" spans="1:4" ht="17.100000000000001" customHeight="1" x14ac:dyDescent="0.25">
      <c r="A54" s="35"/>
      <c r="B54" s="11"/>
      <c r="C54" s="36" t="s">
        <v>71</v>
      </c>
      <c r="D54" s="37">
        <v>113622250</v>
      </c>
    </row>
    <row r="55" spans="1:4" ht="17.100000000000001" customHeight="1" x14ac:dyDescent="0.25">
      <c r="A55" s="38" t="s">
        <v>72</v>
      </c>
      <c r="B55" s="39"/>
      <c r="C55" s="40" t="s">
        <v>73</v>
      </c>
      <c r="D55" s="41">
        <v>7039938</v>
      </c>
    </row>
    <row r="56" spans="1:4" ht="12" customHeight="1" x14ac:dyDescent="0.25">
      <c r="A56" s="42"/>
      <c r="B56" s="43"/>
      <c r="C56" s="44" t="s">
        <v>74</v>
      </c>
      <c r="D56" s="45">
        <v>6929870</v>
      </c>
    </row>
    <row r="57" spans="1:4" ht="12" customHeight="1" x14ac:dyDescent="0.25">
      <c r="A57" s="42"/>
      <c r="B57" s="46">
        <v>1000</v>
      </c>
      <c r="C57" s="47" t="s">
        <v>75</v>
      </c>
      <c r="D57" s="48">
        <v>4622988</v>
      </c>
    </row>
    <row r="58" spans="1:4" ht="12" customHeight="1" x14ac:dyDescent="0.25">
      <c r="A58" s="49"/>
      <c r="B58" s="50">
        <v>2000</v>
      </c>
      <c r="C58" s="51" t="s">
        <v>76</v>
      </c>
      <c r="D58" s="52">
        <v>1990182</v>
      </c>
    </row>
    <row r="59" spans="1:4" ht="12" customHeight="1" x14ac:dyDescent="0.25">
      <c r="A59" s="49"/>
      <c r="B59" s="14">
        <v>3000</v>
      </c>
      <c r="C59" s="53" t="s">
        <v>77</v>
      </c>
      <c r="D59" s="52">
        <v>0</v>
      </c>
    </row>
    <row r="60" spans="1:4" ht="12" customHeight="1" x14ac:dyDescent="0.25">
      <c r="A60" s="49"/>
      <c r="B60" s="14">
        <v>4000</v>
      </c>
      <c r="C60" s="54" t="s">
        <v>78</v>
      </c>
      <c r="D60" s="52">
        <v>157157</v>
      </c>
    </row>
    <row r="61" spans="1:4" ht="12" customHeight="1" x14ac:dyDescent="0.25">
      <c r="A61" s="49"/>
      <c r="B61" s="14">
        <v>5000</v>
      </c>
      <c r="C61" s="15" t="s">
        <v>79</v>
      </c>
      <c r="D61" s="55">
        <v>110068</v>
      </c>
    </row>
    <row r="62" spans="1:4" ht="15.75" customHeight="1" x14ac:dyDescent="0.25">
      <c r="A62" s="49"/>
      <c r="B62" s="14">
        <v>6000</v>
      </c>
      <c r="C62" s="15" t="s">
        <v>80</v>
      </c>
      <c r="D62" s="52">
        <v>76043</v>
      </c>
    </row>
    <row r="63" spans="1:4" ht="12" customHeight="1" x14ac:dyDescent="0.25">
      <c r="A63" s="49"/>
      <c r="B63" s="14">
        <v>7000</v>
      </c>
      <c r="C63" s="15" t="s">
        <v>81</v>
      </c>
      <c r="D63" s="52">
        <v>83500</v>
      </c>
    </row>
    <row r="64" spans="1:4" ht="12" customHeight="1" x14ac:dyDescent="0.25">
      <c r="A64" s="49"/>
      <c r="B64" s="56">
        <v>8000</v>
      </c>
      <c r="C64" s="57" t="s">
        <v>82</v>
      </c>
      <c r="D64" s="55">
        <v>0</v>
      </c>
    </row>
    <row r="65" spans="1:4" ht="12" customHeight="1" x14ac:dyDescent="0.25">
      <c r="A65" s="58" t="s">
        <v>83</v>
      </c>
      <c r="B65" s="59"/>
      <c r="C65" s="60" t="s">
        <v>84</v>
      </c>
      <c r="D65" s="61">
        <v>5835275</v>
      </c>
    </row>
    <row r="66" spans="1:4" ht="12" customHeight="1" x14ac:dyDescent="0.25">
      <c r="A66" s="42"/>
      <c r="B66" s="43"/>
      <c r="C66" s="44" t="s">
        <v>74</v>
      </c>
      <c r="D66" s="45">
        <v>5725958</v>
      </c>
    </row>
    <row r="67" spans="1:4" ht="12" customHeight="1" x14ac:dyDescent="0.25">
      <c r="A67" s="42"/>
      <c r="B67" s="46">
        <v>1000</v>
      </c>
      <c r="C67" s="47" t="s">
        <v>75</v>
      </c>
      <c r="D67" s="48">
        <v>4314180</v>
      </c>
    </row>
    <row r="68" spans="1:4" ht="12" customHeight="1" x14ac:dyDescent="0.25">
      <c r="A68" s="49"/>
      <c r="B68" s="50">
        <v>2000</v>
      </c>
      <c r="C68" s="51" t="s">
        <v>76</v>
      </c>
      <c r="D68" s="52">
        <v>1325732</v>
      </c>
    </row>
    <row r="69" spans="1:4" ht="12" customHeight="1" x14ac:dyDescent="0.25">
      <c r="A69" s="49"/>
      <c r="B69" s="14">
        <v>3000</v>
      </c>
      <c r="C69" s="53" t="s">
        <v>77</v>
      </c>
      <c r="D69" s="52">
        <v>0</v>
      </c>
    </row>
    <row r="70" spans="1:4" ht="12" customHeight="1" x14ac:dyDescent="0.25">
      <c r="A70" s="49"/>
      <c r="B70" s="14">
        <v>4000</v>
      </c>
      <c r="C70" s="54" t="s">
        <v>78</v>
      </c>
      <c r="D70" s="52">
        <v>0</v>
      </c>
    </row>
    <row r="71" spans="1:4" ht="12" customHeight="1" x14ac:dyDescent="0.25">
      <c r="A71" s="49"/>
      <c r="B71" s="14">
        <v>5000</v>
      </c>
      <c r="C71" s="15" t="s">
        <v>79</v>
      </c>
      <c r="D71" s="55">
        <v>109317</v>
      </c>
    </row>
    <row r="72" spans="1:4" ht="12" customHeight="1" x14ac:dyDescent="0.25">
      <c r="A72" s="49"/>
      <c r="B72" s="14">
        <v>6000</v>
      </c>
      <c r="C72" s="15" t="s">
        <v>80</v>
      </c>
      <c r="D72" s="52">
        <v>76043</v>
      </c>
    </row>
    <row r="73" spans="1:4" ht="12" customHeight="1" x14ac:dyDescent="0.25">
      <c r="A73" s="49"/>
      <c r="B73" s="14">
        <v>7000</v>
      </c>
      <c r="C73" s="15" t="s">
        <v>81</v>
      </c>
      <c r="D73" s="52">
        <v>10003</v>
      </c>
    </row>
    <row r="74" spans="1:4" ht="12" customHeight="1" x14ac:dyDescent="0.25">
      <c r="A74" s="49"/>
      <c r="B74" s="56">
        <v>8000</v>
      </c>
      <c r="C74" s="57" t="s">
        <v>82</v>
      </c>
      <c r="D74" s="55">
        <v>0</v>
      </c>
    </row>
    <row r="75" spans="1:4" ht="12" customHeight="1" x14ac:dyDescent="0.25">
      <c r="A75" s="58" t="s">
        <v>85</v>
      </c>
      <c r="B75" s="59"/>
      <c r="C75" s="60" t="s">
        <v>86</v>
      </c>
      <c r="D75" s="61">
        <v>135325</v>
      </c>
    </row>
    <row r="76" spans="1:4" ht="12" customHeight="1" x14ac:dyDescent="0.25">
      <c r="A76" s="42"/>
      <c r="B76" s="43"/>
      <c r="C76" s="44" t="s">
        <v>74</v>
      </c>
      <c r="D76" s="45">
        <v>134574</v>
      </c>
    </row>
    <row r="77" spans="1:4" ht="12" customHeight="1" x14ac:dyDescent="0.25">
      <c r="A77" s="42"/>
      <c r="B77" s="46">
        <v>1000</v>
      </c>
      <c r="C77" s="47" t="s">
        <v>75</v>
      </c>
      <c r="D77" s="48">
        <v>110770</v>
      </c>
    </row>
    <row r="78" spans="1:4" ht="12" customHeight="1" x14ac:dyDescent="0.25">
      <c r="A78" s="49"/>
      <c r="B78" s="50">
        <v>2000</v>
      </c>
      <c r="C78" s="51" t="s">
        <v>76</v>
      </c>
      <c r="D78" s="52">
        <v>23689</v>
      </c>
    </row>
    <row r="79" spans="1:4" ht="12" customHeight="1" x14ac:dyDescent="0.25">
      <c r="A79" s="49"/>
      <c r="B79" s="14">
        <v>3000</v>
      </c>
      <c r="C79" s="53" t="s">
        <v>77</v>
      </c>
      <c r="D79" s="52">
        <v>0</v>
      </c>
    </row>
    <row r="80" spans="1:4" ht="12" customHeight="1" x14ac:dyDescent="0.25">
      <c r="A80" s="49"/>
      <c r="B80" s="14">
        <v>4000</v>
      </c>
      <c r="C80" s="54" t="s">
        <v>78</v>
      </c>
      <c r="D80" s="52">
        <v>0</v>
      </c>
    </row>
    <row r="81" spans="1:4" ht="12" customHeight="1" x14ac:dyDescent="0.25">
      <c r="A81" s="49"/>
      <c r="B81" s="14">
        <v>5000</v>
      </c>
      <c r="C81" s="15" t="s">
        <v>79</v>
      </c>
      <c r="D81" s="55">
        <v>751</v>
      </c>
    </row>
    <row r="82" spans="1:4" ht="12" customHeight="1" x14ac:dyDescent="0.25">
      <c r="A82" s="49"/>
      <c r="B82" s="14">
        <v>6000</v>
      </c>
      <c r="C82" s="15" t="s">
        <v>80</v>
      </c>
      <c r="D82" s="52">
        <v>0</v>
      </c>
    </row>
    <row r="83" spans="1:4" ht="12" customHeight="1" x14ac:dyDescent="0.25">
      <c r="A83" s="49"/>
      <c r="B83" s="14">
        <v>7000</v>
      </c>
      <c r="C83" s="15" t="s">
        <v>81</v>
      </c>
      <c r="D83" s="52">
        <v>115</v>
      </c>
    </row>
    <row r="84" spans="1:4" ht="12" customHeight="1" x14ac:dyDescent="0.25">
      <c r="A84" s="49"/>
      <c r="B84" s="56">
        <v>8000</v>
      </c>
      <c r="C84" s="57" t="s">
        <v>82</v>
      </c>
      <c r="D84" s="55">
        <v>0</v>
      </c>
    </row>
    <row r="85" spans="1:4" ht="12" customHeight="1" x14ac:dyDescent="0.25">
      <c r="A85" s="58" t="s">
        <v>87</v>
      </c>
      <c r="B85" s="59"/>
      <c r="C85" s="60" t="s">
        <v>88</v>
      </c>
      <c r="D85" s="61">
        <v>715418</v>
      </c>
    </row>
    <row r="86" spans="1:4" ht="12" customHeight="1" x14ac:dyDescent="0.25">
      <c r="A86" s="42"/>
      <c r="B86" s="43"/>
      <c r="C86" s="44" t="s">
        <v>74</v>
      </c>
      <c r="D86" s="45">
        <v>715418</v>
      </c>
    </row>
    <row r="87" spans="1:4" ht="12" customHeight="1" x14ac:dyDescent="0.25">
      <c r="A87" s="42"/>
      <c r="B87" s="46">
        <v>1000</v>
      </c>
      <c r="C87" s="47" t="s">
        <v>75</v>
      </c>
      <c r="D87" s="48">
        <v>95488</v>
      </c>
    </row>
    <row r="88" spans="1:4" ht="12" customHeight="1" x14ac:dyDescent="0.25">
      <c r="A88" s="49"/>
      <c r="B88" s="50">
        <v>2000</v>
      </c>
      <c r="C88" s="51" t="s">
        <v>76</v>
      </c>
      <c r="D88" s="52">
        <v>546548</v>
      </c>
    </row>
    <row r="89" spans="1:4" ht="12" customHeight="1" x14ac:dyDescent="0.25">
      <c r="A89" s="49"/>
      <c r="B89" s="14">
        <v>3000</v>
      </c>
      <c r="C89" s="53" t="s">
        <v>77</v>
      </c>
      <c r="D89" s="52">
        <v>0</v>
      </c>
    </row>
    <row r="90" spans="1:4" ht="12" customHeight="1" x14ac:dyDescent="0.25">
      <c r="A90" s="49"/>
      <c r="B90" s="14">
        <v>4000</v>
      </c>
      <c r="C90" s="54" t="s">
        <v>78</v>
      </c>
      <c r="D90" s="52">
        <v>0</v>
      </c>
    </row>
    <row r="91" spans="1:4" ht="12" customHeight="1" x14ac:dyDescent="0.25">
      <c r="A91" s="49"/>
      <c r="B91" s="14">
        <v>5000</v>
      </c>
      <c r="C91" s="15" t="s">
        <v>79</v>
      </c>
      <c r="D91" s="55">
        <v>0</v>
      </c>
    </row>
    <row r="92" spans="1:4" ht="12" customHeight="1" x14ac:dyDescent="0.25">
      <c r="A92" s="49"/>
      <c r="B92" s="14">
        <v>6000</v>
      </c>
      <c r="C92" s="15" t="s">
        <v>80</v>
      </c>
      <c r="D92" s="52">
        <v>0</v>
      </c>
    </row>
    <row r="93" spans="1:4" ht="12" customHeight="1" x14ac:dyDescent="0.25">
      <c r="A93" s="49"/>
      <c r="B93" s="14">
        <v>7000</v>
      </c>
      <c r="C93" s="15" t="s">
        <v>81</v>
      </c>
      <c r="D93" s="52">
        <v>73382</v>
      </c>
    </row>
    <row r="94" spans="1:4" ht="12" customHeight="1" x14ac:dyDescent="0.25">
      <c r="A94" s="49"/>
      <c r="B94" s="56">
        <v>8000</v>
      </c>
      <c r="C94" s="57" t="s">
        <v>82</v>
      </c>
      <c r="D94" s="55">
        <v>0</v>
      </c>
    </row>
    <row r="95" spans="1:4" ht="23.25" customHeight="1" x14ac:dyDescent="0.25">
      <c r="A95" s="58" t="s">
        <v>89</v>
      </c>
      <c r="B95" s="59"/>
      <c r="C95" s="60" t="s">
        <v>90</v>
      </c>
      <c r="D95" s="61">
        <v>187562</v>
      </c>
    </row>
    <row r="96" spans="1:4" ht="12" customHeight="1" x14ac:dyDescent="0.25">
      <c r="A96" s="42"/>
      <c r="B96" s="43"/>
      <c r="C96" s="44" t="s">
        <v>74</v>
      </c>
      <c r="D96" s="45">
        <v>187562</v>
      </c>
    </row>
    <row r="97" spans="1:4" ht="12" customHeight="1" x14ac:dyDescent="0.25">
      <c r="A97" s="42"/>
      <c r="B97" s="46">
        <v>1000</v>
      </c>
      <c r="C97" s="47" t="s">
        <v>75</v>
      </c>
      <c r="D97" s="48">
        <v>0</v>
      </c>
    </row>
    <row r="98" spans="1:4" ht="12" customHeight="1" x14ac:dyDescent="0.25">
      <c r="A98" s="49"/>
      <c r="B98" s="50">
        <v>2000</v>
      </c>
      <c r="C98" s="51" t="s">
        <v>76</v>
      </c>
      <c r="D98" s="52">
        <v>30405</v>
      </c>
    </row>
    <row r="99" spans="1:4" ht="12" customHeight="1" x14ac:dyDescent="0.25">
      <c r="A99" s="49"/>
      <c r="B99" s="14">
        <v>3000</v>
      </c>
      <c r="C99" s="53" t="s">
        <v>77</v>
      </c>
      <c r="D99" s="52">
        <v>0</v>
      </c>
    </row>
    <row r="100" spans="1:4" ht="12" customHeight="1" x14ac:dyDescent="0.25">
      <c r="A100" s="49"/>
      <c r="B100" s="14">
        <v>4000</v>
      </c>
      <c r="C100" s="54" t="s">
        <v>78</v>
      </c>
      <c r="D100" s="52">
        <v>157157</v>
      </c>
    </row>
    <row r="101" spans="1:4" ht="12" customHeight="1" x14ac:dyDescent="0.25">
      <c r="A101" s="49"/>
      <c r="B101" s="14">
        <v>5000</v>
      </c>
      <c r="C101" s="15" t="s">
        <v>79</v>
      </c>
      <c r="D101" s="55">
        <v>0</v>
      </c>
    </row>
    <row r="102" spans="1:4" ht="12" customHeight="1" x14ac:dyDescent="0.25">
      <c r="A102" s="49"/>
      <c r="B102" s="14">
        <v>6000</v>
      </c>
      <c r="C102" s="15" t="s">
        <v>80</v>
      </c>
      <c r="D102" s="52">
        <v>0</v>
      </c>
    </row>
    <row r="103" spans="1:4" ht="12" customHeight="1" x14ac:dyDescent="0.25">
      <c r="A103" s="49"/>
      <c r="B103" s="14">
        <v>7000</v>
      </c>
      <c r="C103" s="15" t="s">
        <v>81</v>
      </c>
      <c r="D103" s="52">
        <v>0</v>
      </c>
    </row>
    <row r="104" spans="1:4" ht="12" customHeight="1" x14ac:dyDescent="0.25">
      <c r="A104" s="49"/>
      <c r="B104" s="56">
        <v>8000</v>
      </c>
      <c r="C104" s="57" t="s">
        <v>82</v>
      </c>
      <c r="D104" s="55">
        <v>0</v>
      </c>
    </row>
    <row r="105" spans="1:4" ht="26.25" customHeight="1" x14ac:dyDescent="0.25">
      <c r="A105" s="58" t="s">
        <v>91</v>
      </c>
      <c r="B105" s="59"/>
      <c r="C105" s="60" t="s">
        <v>92</v>
      </c>
      <c r="D105" s="61">
        <v>166358</v>
      </c>
    </row>
    <row r="106" spans="1:4" ht="12" customHeight="1" x14ac:dyDescent="0.25">
      <c r="A106" s="42"/>
      <c r="B106" s="43"/>
      <c r="C106" s="44" t="s">
        <v>74</v>
      </c>
      <c r="D106" s="45">
        <v>166358</v>
      </c>
    </row>
    <row r="107" spans="1:4" ht="12" customHeight="1" x14ac:dyDescent="0.25">
      <c r="A107" s="42"/>
      <c r="B107" s="46">
        <v>1000</v>
      </c>
      <c r="C107" s="47" t="s">
        <v>75</v>
      </c>
      <c r="D107" s="48">
        <v>102550</v>
      </c>
    </row>
    <row r="108" spans="1:4" ht="12" customHeight="1" x14ac:dyDescent="0.25">
      <c r="A108" s="49"/>
      <c r="B108" s="50">
        <v>2000</v>
      </c>
      <c r="C108" s="51" t="s">
        <v>76</v>
      </c>
      <c r="D108" s="52">
        <v>63808</v>
      </c>
    </row>
    <row r="109" spans="1:4" ht="12" customHeight="1" x14ac:dyDescent="0.25">
      <c r="A109" s="49"/>
      <c r="B109" s="14">
        <v>3000</v>
      </c>
      <c r="C109" s="53" t="s">
        <v>77</v>
      </c>
      <c r="D109" s="52">
        <v>0</v>
      </c>
    </row>
    <row r="110" spans="1:4" ht="12" customHeight="1" x14ac:dyDescent="0.25">
      <c r="A110" s="49"/>
      <c r="B110" s="14">
        <v>4000</v>
      </c>
      <c r="C110" s="54" t="s">
        <v>78</v>
      </c>
      <c r="D110" s="52">
        <v>0</v>
      </c>
    </row>
    <row r="111" spans="1:4" ht="12" customHeight="1" x14ac:dyDescent="0.25">
      <c r="A111" s="49"/>
      <c r="B111" s="14">
        <v>5000</v>
      </c>
      <c r="C111" s="15" t="s">
        <v>79</v>
      </c>
      <c r="D111" s="55">
        <v>0</v>
      </c>
    </row>
    <row r="112" spans="1:4" ht="12" customHeight="1" x14ac:dyDescent="0.25">
      <c r="A112" s="49"/>
      <c r="B112" s="14">
        <v>6000</v>
      </c>
      <c r="C112" s="15" t="s">
        <v>80</v>
      </c>
      <c r="D112" s="52">
        <v>0</v>
      </c>
    </row>
    <row r="113" spans="1:4" ht="12" customHeight="1" x14ac:dyDescent="0.25">
      <c r="A113" s="49"/>
      <c r="B113" s="14">
        <v>7000</v>
      </c>
      <c r="C113" s="15" t="s">
        <v>81</v>
      </c>
      <c r="D113" s="52">
        <v>0</v>
      </c>
    </row>
    <row r="114" spans="1:4" ht="12" customHeight="1" x14ac:dyDescent="0.25">
      <c r="A114" s="49"/>
      <c r="B114" s="56">
        <v>8000</v>
      </c>
      <c r="C114" s="57" t="s">
        <v>82</v>
      </c>
      <c r="D114" s="55">
        <v>0</v>
      </c>
    </row>
    <row r="115" spans="1:4" ht="12" customHeight="1" x14ac:dyDescent="0.25">
      <c r="A115" s="63" t="s">
        <v>93</v>
      </c>
      <c r="B115" s="64"/>
      <c r="C115" s="65" t="s">
        <v>94</v>
      </c>
      <c r="D115" s="66">
        <v>102550</v>
      </c>
    </row>
    <row r="116" spans="1:4" ht="12" customHeight="1" x14ac:dyDescent="0.25">
      <c r="A116" s="67"/>
      <c r="B116" s="68"/>
      <c r="C116" s="69" t="s">
        <v>74</v>
      </c>
      <c r="D116" s="45">
        <v>102550</v>
      </c>
    </row>
    <row r="117" spans="1:4" ht="12" customHeight="1" x14ac:dyDescent="0.25">
      <c r="A117" s="42"/>
      <c r="B117" s="46">
        <v>1000</v>
      </c>
      <c r="C117" s="47" t="s">
        <v>75</v>
      </c>
      <c r="D117" s="48">
        <v>102550</v>
      </c>
    </row>
    <row r="118" spans="1:4" ht="12" customHeight="1" x14ac:dyDescent="0.25">
      <c r="A118" s="49"/>
      <c r="B118" s="50">
        <v>2000</v>
      </c>
      <c r="C118" s="51" t="s">
        <v>76</v>
      </c>
      <c r="D118" s="52">
        <v>0</v>
      </c>
    </row>
    <row r="119" spans="1:4" ht="12" customHeight="1" x14ac:dyDescent="0.25">
      <c r="A119" s="49"/>
      <c r="B119" s="14">
        <v>3000</v>
      </c>
      <c r="C119" s="53" t="s">
        <v>77</v>
      </c>
      <c r="D119" s="52">
        <v>0</v>
      </c>
    </row>
    <row r="120" spans="1:4" ht="12" customHeight="1" x14ac:dyDescent="0.25">
      <c r="A120" s="49"/>
      <c r="B120" s="14">
        <v>4000</v>
      </c>
      <c r="C120" s="54" t="s">
        <v>78</v>
      </c>
      <c r="D120" s="52">
        <v>0</v>
      </c>
    </row>
    <row r="121" spans="1:4" ht="12" customHeight="1" x14ac:dyDescent="0.25">
      <c r="A121" s="49"/>
      <c r="B121" s="14">
        <v>5000</v>
      </c>
      <c r="C121" s="15" t="s">
        <v>79</v>
      </c>
      <c r="D121" s="55">
        <v>0</v>
      </c>
    </row>
    <row r="122" spans="1:4" ht="12" customHeight="1" x14ac:dyDescent="0.25">
      <c r="A122" s="49"/>
      <c r="B122" s="14">
        <v>6000</v>
      </c>
      <c r="C122" s="15" t="s">
        <v>80</v>
      </c>
      <c r="D122" s="52">
        <v>0</v>
      </c>
    </row>
    <row r="123" spans="1:4" ht="12" customHeight="1" x14ac:dyDescent="0.25">
      <c r="A123" s="49"/>
      <c r="B123" s="14">
        <v>7000</v>
      </c>
      <c r="C123" s="15" t="s">
        <v>81</v>
      </c>
      <c r="D123" s="52">
        <v>0</v>
      </c>
    </row>
    <row r="124" spans="1:4" ht="12" customHeight="1" x14ac:dyDescent="0.25">
      <c r="A124" s="49"/>
      <c r="B124" s="56">
        <v>8000</v>
      </c>
      <c r="C124" s="57" t="s">
        <v>82</v>
      </c>
      <c r="D124" s="55">
        <v>0</v>
      </c>
    </row>
    <row r="125" spans="1:4" ht="27.75" customHeight="1" x14ac:dyDescent="0.25">
      <c r="A125" s="63" t="s">
        <v>95</v>
      </c>
      <c r="B125" s="64"/>
      <c r="C125" s="70" t="s">
        <v>96</v>
      </c>
      <c r="D125" s="66">
        <v>63808</v>
      </c>
    </row>
    <row r="126" spans="1:4" ht="12" customHeight="1" x14ac:dyDescent="0.25">
      <c r="A126" s="67"/>
      <c r="B126" s="68"/>
      <c r="C126" s="69" t="s">
        <v>74</v>
      </c>
      <c r="D126" s="45">
        <v>63808</v>
      </c>
    </row>
    <row r="127" spans="1:4" ht="12" customHeight="1" x14ac:dyDescent="0.25">
      <c r="A127" s="42"/>
      <c r="B127" s="46">
        <v>1000</v>
      </c>
      <c r="C127" s="47" t="s">
        <v>75</v>
      </c>
      <c r="D127" s="48">
        <v>0</v>
      </c>
    </row>
    <row r="128" spans="1:4" ht="12" customHeight="1" x14ac:dyDescent="0.25">
      <c r="A128" s="49"/>
      <c r="B128" s="50">
        <v>2000</v>
      </c>
      <c r="C128" s="51" t="s">
        <v>76</v>
      </c>
      <c r="D128" s="52">
        <v>63808</v>
      </c>
    </row>
    <row r="129" spans="1:4" ht="12" customHeight="1" x14ac:dyDescent="0.25">
      <c r="A129" s="49"/>
      <c r="B129" s="14">
        <v>3000</v>
      </c>
      <c r="C129" s="53" t="s">
        <v>77</v>
      </c>
      <c r="D129" s="52">
        <v>0</v>
      </c>
    </row>
    <row r="130" spans="1:4" ht="12" customHeight="1" x14ac:dyDescent="0.25">
      <c r="A130" s="49"/>
      <c r="B130" s="14">
        <v>4000</v>
      </c>
      <c r="C130" s="54" t="s">
        <v>78</v>
      </c>
      <c r="D130" s="52">
        <v>0</v>
      </c>
    </row>
    <row r="131" spans="1:4" ht="12" customHeight="1" x14ac:dyDescent="0.25">
      <c r="A131" s="49"/>
      <c r="B131" s="14">
        <v>5000</v>
      </c>
      <c r="C131" s="15" t="s">
        <v>79</v>
      </c>
      <c r="D131" s="55">
        <v>0</v>
      </c>
    </row>
    <row r="132" spans="1:4" ht="12" customHeight="1" x14ac:dyDescent="0.25">
      <c r="A132" s="49"/>
      <c r="B132" s="14">
        <v>6000</v>
      </c>
      <c r="C132" s="15" t="s">
        <v>80</v>
      </c>
      <c r="D132" s="52">
        <v>0</v>
      </c>
    </row>
    <row r="133" spans="1:4" ht="12" customHeight="1" x14ac:dyDescent="0.25">
      <c r="A133" s="49"/>
      <c r="B133" s="14">
        <v>7000</v>
      </c>
      <c r="C133" s="15" t="s">
        <v>81</v>
      </c>
      <c r="D133" s="52">
        <v>0</v>
      </c>
    </row>
    <row r="134" spans="1:4" ht="12" customHeight="1" x14ac:dyDescent="0.25">
      <c r="A134" s="49"/>
      <c r="B134" s="56">
        <v>8000</v>
      </c>
      <c r="C134" s="57" t="s">
        <v>82</v>
      </c>
      <c r="D134" s="55">
        <v>0</v>
      </c>
    </row>
    <row r="135" spans="1:4" ht="17.100000000000001" customHeight="1" x14ac:dyDescent="0.25">
      <c r="A135" s="38" t="s">
        <v>97</v>
      </c>
      <c r="B135" s="39"/>
      <c r="C135" s="40" t="s">
        <v>98</v>
      </c>
      <c r="D135" s="41">
        <v>1156064</v>
      </c>
    </row>
    <row r="136" spans="1:4" ht="12" customHeight="1" x14ac:dyDescent="0.25">
      <c r="A136" s="42"/>
      <c r="B136" s="43"/>
      <c r="C136" s="44" t="s">
        <v>74</v>
      </c>
      <c r="D136" s="45">
        <v>763348</v>
      </c>
    </row>
    <row r="137" spans="1:4" ht="12" customHeight="1" x14ac:dyDescent="0.25">
      <c r="A137" s="42"/>
      <c r="B137" s="46">
        <v>1000</v>
      </c>
      <c r="C137" s="47" t="s">
        <v>75</v>
      </c>
      <c r="D137" s="48">
        <v>591697</v>
      </c>
    </row>
    <row r="138" spans="1:4" ht="12" customHeight="1" x14ac:dyDescent="0.25">
      <c r="A138" s="49"/>
      <c r="B138" s="50">
        <v>2000</v>
      </c>
      <c r="C138" s="51" t="s">
        <v>76</v>
      </c>
      <c r="D138" s="52">
        <v>169511</v>
      </c>
    </row>
    <row r="139" spans="1:4" ht="12" customHeight="1" x14ac:dyDescent="0.25">
      <c r="A139" s="49"/>
      <c r="B139" s="14">
        <v>3000</v>
      </c>
      <c r="C139" s="53" t="s">
        <v>77</v>
      </c>
      <c r="D139" s="52">
        <v>2140</v>
      </c>
    </row>
    <row r="140" spans="1:4" ht="12" customHeight="1" x14ac:dyDescent="0.25">
      <c r="A140" s="49"/>
      <c r="B140" s="14">
        <v>4000</v>
      </c>
      <c r="C140" s="54" t="s">
        <v>78</v>
      </c>
      <c r="D140" s="52">
        <v>0</v>
      </c>
    </row>
    <row r="141" spans="1:4" ht="12" customHeight="1" x14ac:dyDescent="0.25">
      <c r="A141" s="49"/>
      <c r="B141" s="14">
        <v>5000</v>
      </c>
      <c r="C141" s="15" t="s">
        <v>79</v>
      </c>
      <c r="D141" s="55">
        <v>392716</v>
      </c>
    </row>
    <row r="142" spans="1:4" ht="12" customHeight="1" x14ac:dyDescent="0.25">
      <c r="A142" s="49"/>
      <c r="B142" s="14">
        <v>6000</v>
      </c>
      <c r="C142" s="15" t="s">
        <v>80</v>
      </c>
      <c r="D142" s="52">
        <v>0</v>
      </c>
    </row>
    <row r="143" spans="1:4" ht="12" customHeight="1" x14ac:dyDescent="0.25">
      <c r="A143" s="49"/>
      <c r="B143" s="14">
        <v>7000</v>
      </c>
      <c r="C143" s="15" t="s">
        <v>81</v>
      </c>
      <c r="D143" s="52">
        <v>0</v>
      </c>
    </row>
    <row r="144" spans="1:4" ht="12" customHeight="1" x14ac:dyDescent="0.25">
      <c r="A144" s="49"/>
      <c r="B144" s="56">
        <v>8000</v>
      </c>
      <c r="C144" s="57" t="s">
        <v>82</v>
      </c>
      <c r="D144" s="55">
        <v>0</v>
      </c>
    </row>
    <row r="145" spans="1:4" ht="12" customHeight="1" x14ac:dyDescent="0.25">
      <c r="A145" s="58" t="s">
        <v>99</v>
      </c>
      <c r="B145" s="59"/>
      <c r="C145" s="60" t="s">
        <v>100</v>
      </c>
      <c r="D145" s="61">
        <v>764482</v>
      </c>
    </row>
    <row r="146" spans="1:4" ht="12" customHeight="1" x14ac:dyDescent="0.25">
      <c r="A146" s="42"/>
      <c r="B146" s="43"/>
      <c r="C146" s="44" t="s">
        <v>74</v>
      </c>
      <c r="D146" s="45">
        <v>714827</v>
      </c>
    </row>
    <row r="147" spans="1:4" ht="12" customHeight="1" x14ac:dyDescent="0.25">
      <c r="A147" s="42"/>
      <c r="B147" s="46">
        <v>1000</v>
      </c>
      <c r="C147" s="47" t="s">
        <v>75</v>
      </c>
      <c r="D147" s="48">
        <v>573173</v>
      </c>
    </row>
    <row r="148" spans="1:4" ht="12" customHeight="1" x14ac:dyDescent="0.25">
      <c r="A148" s="49"/>
      <c r="B148" s="50">
        <v>2000</v>
      </c>
      <c r="C148" s="51" t="s">
        <v>76</v>
      </c>
      <c r="D148" s="52">
        <v>141054</v>
      </c>
    </row>
    <row r="149" spans="1:4" ht="12" customHeight="1" x14ac:dyDescent="0.25">
      <c r="A149" s="49"/>
      <c r="B149" s="14">
        <v>3000</v>
      </c>
      <c r="C149" s="53" t="s">
        <v>77</v>
      </c>
      <c r="D149" s="52">
        <v>600</v>
      </c>
    </row>
    <row r="150" spans="1:4" ht="12" customHeight="1" x14ac:dyDescent="0.25">
      <c r="A150" s="49"/>
      <c r="B150" s="14">
        <v>4000</v>
      </c>
      <c r="C150" s="54" t="s">
        <v>78</v>
      </c>
      <c r="D150" s="52">
        <v>0</v>
      </c>
    </row>
    <row r="151" spans="1:4" ht="12" customHeight="1" x14ac:dyDescent="0.25">
      <c r="A151" s="49"/>
      <c r="B151" s="14">
        <v>5000</v>
      </c>
      <c r="C151" s="15" t="s">
        <v>79</v>
      </c>
      <c r="D151" s="55">
        <v>49655</v>
      </c>
    </row>
    <row r="152" spans="1:4" ht="12" customHeight="1" x14ac:dyDescent="0.25">
      <c r="A152" s="49"/>
      <c r="B152" s="14">
        <v>6000</v>
      </c>
      <c r="C152" s="15" t="s">
        <v>80</v>
      </c>
      <c r="D152" s="52">
        <v>0</v>
      </c>
    </row>
    <row r="153" spans="1:4" ht="12" customHeight="1" x14ac:dyDescent="0.25">
      <c r="A153" s="49"/>
      <c r="B153" s="14">
        <v>7000</v>
      </c>
      <c r="C153" s="15" t="s">
        <v>81</v>
      </c>
      <c r="D153" s="52">
        <v>0</v>
      </c>
    </row>
    <row r="154" spans="1:4" ht="12" customHeight="1" x14ac:dyDescent="0.25">
      <c r="A154" s="49"/>
      <c r="B154" s="56">
        <v>8000</v>
      </c>
      <c r="C154" s="57" t="s">
        <v>82</v>
      </c>
      <c r="D154" s="55">
        <v>0</v>
      </c>
    </row>
    <row r="155" spans="1:4" ht="12" customHeight="1" x14ac:dyDescent="0.25">
      <c r="A155" s="58" t="s">
        <v>101</v>
      </c>
      <c r="B155" s="59"/>
      <c r="C155" s="60" t="s">
        <v>102</v>
      </c>
      <c r="D155" s="61">
        <v>378498</v>
      </c>
    </row>
    <row r="156" spans="1:4" ht="12" customHeight="1" x14ac:dyDescent="0.25">
      <c r="A156" s="42"/>
      <c r="B156" s="43"/>
      <c r="C156" s="44" t="s">
        <v>103</v>
      </c>
      <c r="D156" s="45">
        <v>35437</v>
      </c>
    </row>
    <row r="157" spans="1:4" ht="12" customHeight="1" x14ac:dyDescent="0.25">
      <c r="A157" s="42"/>
      <c r="B157" s="46">
        <v>1000</v>
      </c>
      <c r="C157" s="47" t="s">
        <v>75</v>
      </c>
      <c r="D157" s="48">
        <v>6686</v>
      </c>
    </row>
    <row r="158" spans="1:4" ht="12" customHeight="1" x14ac:dyDescent="0.25">
      <c r="A158" s="49"/>
      <c r="B158" s="50">
        <v>2000</v>
      </c>
      <c r="C158" s="51" t="s">
        <v>76</v>
      </c>
      <c r="D158" s="52">
        <v>27211</v>
      </c>
    </row>
    <row r="159" spans="1:4" ht="12" customHeight="1" x14ac:dyDescent="0.25">
      <c r="A159" s="49"/>
      <c r="B159" s="14">
        <v>3000</v>
      </c>
      <c r="C159" s="53" t="s">
        <v>77</v>
      </c>
      <c r="D159" s="52">
        <v>1540</v>
      </c>
    </row>
    <row r="160" spans="1:4" ht="12" customHeight="1" x14ac:dyDescent="0.25">
      <c r="A160" s="49"/>
      <c r="B160" s="14">
        <v>4000</v>
      </c>
      <c r="C160" s="54" t="s">
        <v>78</v>
      </c>
      <c r="D160" s="52">
        <v>0</v>
      </c>
    </row>
    <row r="161" spans="1:4" ht="12" customHeight="1" x14ac:dyDescent="0.25">
      <c r="A161" s="49"/>
      <c r="B161" s="14">
        <v>5000</v>
      </c>
      <c r="C161" s="15" t="s">
        <v>79</v>
      </c>
      <c r="D161" s="55">
        <v>343061</v>
      </c>
    </row>
    <row r="162" spans="1:4" ht="12" customHeight="1" x14ac:dyDescent="0.25">
      <c r="A162" s="49"/>
      <c r="B162" s="14">
        <v>6000</v>
      </c>
      <c r="C162" s="15" t="s">
        <v>80</v>
      </c>
      <c r="D162" s="52">
        <v>0</v>
      </c>
    </row>
    <row r="163" spans="1:4" ht="12" customHeight="1" x14ac:dyDescent="0.25">
      <c r="A163" s="49"/>
      <c r="B163" s="14">
        <v>7000</v>
      </c>
      <c r="C163" s="15" t="s">
        <v>81</v>
      </c>
      <c r="D163" s="52">
        <v>0</v>
      </c>
    </row>
    <row r="164" spans="1:4" ht="12" customHeight="1" x14ac:dyDescent="0.25">
      <c r="A164" s="49"/>
      <c r="B164" s="56">
        <v>8000</v>
      </c>
      <c r="C164" s="57" t="s">
        <v>82</v>
      </c>
      <c r="D164" s="55">
        <v>0</v>
      </c>
    </row>
    <row r="165" spans="1:4" ht="12" customHeight="1" x14ac:dyDescent="0.25">
      <c r="A165" s="58" t="s">
        <v>104</v>
      </c>
      <c r="B165" s="59"/>
      <c r="C165" s="60" t="s">
        <v>105</v>
      </c>
      <c r="D165" s="61">
        <v>2623</v>
      </c>
    </row>
    <row r="166" spans="1:4" ht="12" customHeight="1" x14ac:dyDescent="0.25">
      <c r="A166" s="42"/>
      <c r="B166" s="43"/>
      <c r="C166" s="44" t="s">
        <v>103</v>
      </c>
      <c r="D166" s="45">
        <v>2623</v>
      </c>
    </row>
    <row r="167" spans="1:4" ht="12" customHeight="1" x14ac:dyDescent="0.25">
      <c r="A167" s="42"/>
      <c r="B167" s="46">
        <v>1000</v>
      </c>
      <c r="C167" s="47" t="s">
        <v>75</v>
      </c>
      <c r="D167" s="48">
        <v>2163</v>
      </c>
    </row>
    <row r="168" spans="1:4" ht="12" customHeight="1" x14ac:dyDescent="0.25">
      <c r="A168" s="49"/>
      <c r="B168" s="50">
        <v>2000</v>
      </c>
      <c r="C168" s="51" t="s">
        <v>76</v>
      </c>
      <c r="D168" s="52">
        <v>460</v>
      </c>
    </row>
    <row r="169" spans="1:4" ht="12" customHeight="1" x14ac:dyDescent="0.25">
      <c r="A169" s="49"/>
      <c r="B169" s="14">
        <v>3000</v>
      </c>
      <c r="C169" s="53" t="s">
        <v>77</v>
      </c>
      <c r="D169" s="52">
        <v>0</v>
      </c>
    </row>
    <row r="170" spans="1:4" ht="12" customHeight="1" x14ac:dyDescent="0.25">
      <c r="A170" s="49"/>
      <c r="B170" s="14">
        <v>4000</v>
      </c>
      <c r="C170" s="54" t="s">
        <v>78</v>
      </c>
      <c r="D170" s="52">
        <v>0</v>
      </c>
    </row>
    <row r="171" spans="1:4" ht="12" customHeight="1" x14ac:dyDescent="0.25">
      <c r="A171" s="49"/>
      <c r="B171" s="14">
        <v>5000</v>
      </c>
      <c r="C171" s="15" t="s">
        <v>79</v>
      </c>
      <c r="D171" s="55">
        <v>0</v>
      </c>
    </row>
    <row r="172" spans="1:4" ht="12" customHeight="1" x14ac:dyDescent="0.25">
      <c r="A172" s="49"/>
      <c r="B172" s="14">
        <v>6000</v>
      </c>
      <c r="C172" s="15" t="s">
        <v>80</v>
      </c>
      <c r="D172" s="52">
        <v>0</v>
      </c>
    </row>
    <row r="173" spans="1:4" ht="12" customHeight="1" x14ac:dyDescent="0.25">
      <c r="A173" s="49"/>
      <c r="B173" s="14">
        <v>7000</v>
      </c>
      <c r="C173" s="15" t="s">
        <v>81</v>
      </c>
      <c r="D173" s="52">
        <v>0</v>
      </c>
    </row>
    <row r="174" spans="1:4" ht="12" customHeight="1" x14ac:dyDescent="0.25">
      <c r="A174" s="49"/>
      <c r="B174" s="56">
        <v>8000</v>
      </c>
      <c r="C174" s="57" t="s">
        <v>82</v>
      </c>
      <c r="D174" s="55">
        <v>0</v>
      </c>
    </row>
    <row r="175" spans="1:4" ht="28.5" customHeight="1" x14ac:dyDescent="0.25">
      <c r="A175" s="58" t="s">
        <v>106</v>
      </c>
      <c r="B175" s="59"/>
      <c r="C175" s="60" t="s">
        <v>107</v>
      </c>
      <c r="D175" s="61">
        <v>10461</v>
      </c>
    </row>
    <row r="176" spans="1:4" ht="12" customHeight="1" x14ac:dyDescent="0.25">
      <c r="A176" s="42"/>
      <c r="B176" s="43"/>
      <c r="C176" s="44" t="s">
        <v>103</v>
      </c>
      <c r="D176" s="45">
        <v>10461</v>
      </c>
    </row>
    <row r="177" spans="1:4" ht="12" customHeight="1" x14ac:dyDescent="0.25">
      <c r="A177" s="42"/>
      <c r="B177" s="46">
        <v>1000</v>
      </c>
      <c r="C177" s="47" t="s">
        <v>75</v>
      </c>
      <c r="D177" s="48">
        <v>9675</v>
      </c>
    </row>
    <row r="178" spans="1:4" ht="12" customHeight="1" x14ac:dyDescent="0.25">
      <c r="A178" s="49"/>
      <c r="B178" s="50">
        <v>2000</v>
      </c>
      <c r="C178" s="51" t="s">
        <v>76</v>
      </c>
      <c r="D178" s="52">
        <v>786</v>
      </c>
    </row>
    <row r="179" spans="1:4" ht="12" customHeight="1" x14ac:dyDescent="0.25">
      <c r="A179" s="49"/>
      <c r="B179" s="14">
        <v>3000</v>
      </c>
      <c r="C179" s="53" t="s">
        <v>77</v>
      </c>
      <c r="D179" s="52">
        <v>0</v>
      </c>
    </row>
    <row r="180" spans="1:4" ht="12" customHeight="1" x14ac:dyDescent="0.25">
      <c r="A180" s="49"/>
      <c r="B180" s="14">
        <v>4000</v>
      </c>
      <c r="C180" s="54" t="s">
        <v>78</v>
      </c>
      <c r="D180" s="52">
        <v>0</v>
      </c>
    </row>
    <row r="181" spans="1:4" ht="12" customHeight="1" x14ac:dyDescent="0.25">
      <c r="A181" s="49"/>
      <c r="B181" s="14">
        <v>5000</v>
      </c>
      <c r="C181" s="15" t="s">
        <v>79</v>
      </c>
      <c r="D181" s="55">
        <v>0</v>
      </c>
    </row>
    <row r="182" spans="1:4" ht="12" customHeight="1" x14ac:dyDescent="0.25">
      <c r="A182" s="49"/>
      <c r="B182" s="14">
        <v>6000</v>
      </c>
      <c r="C182" s="15" t="s">
        <v>80</v>
      </c>
      <c r="D182" s="52">
        <v>0</v>
      </c>
    </row>
    <row r="183" spans="1:4" ht="12" customHeight="1" x14ac:dyDescent="0.25">
      <c r="A183" s="49"/>
      <c r="B183" s="14">
        <v>7000</v>
      </c>
      <c r="C183" s="15" t="s">
        <v>81</v>
      </c>
      <c r="D183" s="52">
        <v>0</v>
      </c>
    </row>
    <row r="184" spans="1:4" ht="12" customHeight="1" x14ac:dyDescent="0.25">
      <c r="A184" s="49"/>
      <c r="B184" s="56">
        <v>8000</v>
      </c>
      <c r="C184" s="57" t="s">
        <v>82</v>
      </c>
      <c r="D184" s="55">
        <v>0</v>
      </c>
    </row>
    <row r="185" spans="1:4" ht="17.100000000000001" customHeight="1" x14ac:dyDescent="0.25">
      <c r="A185" s="71" t="s">
        <v>108</v>
      </c>
      <c r="B185" s="39"/>
      <c r="C185" s="40" t="s">
        <v>109</v>
      </c>
      <c r="D185" s="41">
        <v>10171848</v>
      </c>
    </row>
    <row r="186" spans="1:4" ht="12" customHeight="1" x14ac:dyDescent="0.25">
      <c r="A186" s="42"/>
      <c r="B186" s="43"/>
      <c r="C186" s="44" t="s">
        <v>103</v>
      </c>
      <c r="D186" s="45">
        <v>4616160</v>
      </c>
    </row>
    <row r="187" spans="1:4" ht="12" customHeight="1" x14ac:dyDescent="0.25">
      <c r="A187" s="49"/>
      <c r="B187" s="46">
        <v>1000</v>
      </c>
      <c r="C187" s="47" t="s">
        <v>75</v>
      </c>
      <c r="D187" s="48">
        <v>981414</v>
      </c>
    </row>
    <row r="188" spans="1:4" ht="12" customHeight="1" x14ac:dyDescent="0.25">
      <c r="A188" s="49"/>
      <c r="B188" s="50">
        <v>2000</v>
      </c>
      <c r="C188" s="51" t="s">
        <v>76</v>
      </c>
      <c r="D188" s="52">
        <v>3219159</v>
      </c>
    </row>
    <row r="189" spans="1:4" ht="12" customHeight="1" x14ac:dyDescent="0.25">
      <c r="A189" s="49"/>
      <c r="B189" s="14">
        <v>3000</v>
      </c>
      <c r="C189" s="53" t="s">
        <v>77</v>
      </c>
      <c r="D189" s="52">
        <v>273489</v>
      </c>
    </row>
    <row r="190" spans="1:4" ht="12" customHeight="1" x14ac:dyDescent="0.25">
      <c r="A190" s="49"/>
      <c r="B190" s="14">
        <v>4000</v>
      </c>
      <c r="C190" s="54" t="s">
        <v>78</v>
      </c>
      <c r="D190" s="52">
        <v>710</v>
      </c>
    </row>
    <row r="191" spans="1:4" ht="12" customHeight="1" x14ac:dyDescent="0.25">
      <c r="A191" s="49"/>
      <c r="B191" s="14">
        <v>5000</v>
      </c>
      <c r="C191" s="15" t="s">
        <v>79</v>
      </c>
      <c r="D191" s="55">
        <v>5555688</v>
      </c>
    </row>
    <row r="192" spans="1:4" ht="12" customHeight="1" x14ac:dyDescent="0.25">
      <c r="A192" s="49"/>
      <c r="B192" s="14">
        <v>6000</v>
      </c>
      <c r="C192" s="15" t="s">
        <v>80</v>
      </c>
      <c r="D192" s="52">
        <v>51725</v>
      </c>
    </row>
    <row r="193" spans="1:4" ht="12" customHeight="1" x14ac:dyDescent="0.25">
      <c r="A193" s="49"/>
      <c r="B193" s="14">
        <v>7000</v>
      </c>
      <c r="C193" s="15" t="s">
        <v>81</v>
      </c>
      <c r="D193" s="52">
        <v>89663</v>
      </c>
    </row>
    <row r="194" spans="1:4" ht="12" customHeight="1" x14ac:dyDescent="0.25">
      <c r="A194" s="49"/>
      <c r="B194" s="56">
        <v>8000</v>
      </c>
      <c r="C194" s="57" t="s">
        <v>82</v>
      </c>
      <c r="D194" s="55">
        <v>0</v>
      </c>
    </row>
    <row r="195" spans="1:4" ht="12" customHeight="1" x14ac:dyDescent="0.25">
      <c r="A195" s="58" t="s">
        <v>110</v>
      </c>
      <c r="B195" s="59"/>
      <c r="C195" s="60" t="s">
        <v>111</v>
      </c>
      <c r="D195" s="61">
        <v>240254</v>
      </c>
    </row>
    <row r="196" spans="1:4" ht="12" customHeight="1" x14ac:dyDescent="0.25">
      <c r="A196" s="49"/>
      <c r="B196" s="43"/>
      <c r="C196" s="44" t="s">
        <v>103</v>
      </c>
      <c r="D196" s="45">
        <v>240254</v>
      </c>
    </row>
    <row r="197" spans="1:4" ht="12" customHeight="1" x14ac:dyDescent="0.25">
      <c r="A197" s="49"/>
      <c r="B197" s="46">
        <v>1000</v>
      </c>
      <c r="C197" s="47" t="s">
        <v>75</v>
      </c>
      <c r="D197" s="48">
        <v>157099</v>
      </c>
    </row>
    <row r="198" spans="1:4" ht="12" customHeight="1" x14ac:dyDescent="0.25">
      <c r="A198" s="49"/>
      <c r="B198" s="50">
        <v>2000</v>
      </c>
      <c r="C198" s="51" t="s">
        <v>76</v>
      </c>
      <c r="D198" s="52">
        <v>31130</v>
      </c>
    </row>
    <row r="199" spans="1:4" ht="12" customHeight="1" x14ac:dyDescent="0.25">
      <c r="A199" s="49"/>
      <c r="B199" s="14">
        <v>3000</v>
      </c>
      <c r="C199" s="53" t="s">
        <v>77</v>
      </c>
      <c r="D199" s="52">
        <v>0</v>
      </c>
    </row>
    <row r="200" spans="1:4" ht="12" customHeight="1" x14ac:dyDescent="0.25">
      <c r="A200" s="49"/>
      <c r="B200" s="14">
        <v>4000</v>
      </c>
      <c r="C200" s="54" t="s">
        <v>78</v>
      </c>
      <c r="D200" s="52">
        <v>0</v>
      </c>
    </row>
    <row r="201" spans="1:4" ht="12" customHeight="1" x14ac:dyDescent="0.25">
      <c r="A201" s="49"/>
      <c r="B201" s="14">
        <v>5000</v>
      </c>
      <c r="C201" s="15" t="s">
        <v>79</v>
      </c>
      <c r="D201" s="55">
        <v>1500</v>
      </c>
    </row>
    <row r="202" spans="1:4" ht="12" customHeight="1" x14ac:dyDescent="0.25">
      <c r="A202" s="49"/>
      <c r="B202" s="14">
        <v>6000</v>
      </c>
      <c r="C202" s="15" t="s">
        <v>80</v>
      </c>
      <c r="D202" s="52">
        <v>51725</v>
      </c>
    </row>
    <row r="203" spans="1:4" ht="12" customHeight="1" x14ac:dyDescent="0.25">
      <c r="A203" s="49"/>
      <c r="B203" s="14">
        <v>7000</v>
      </c>
      <c r="C203" s="15" t="s">
        <v>81</v>
      </c>
      <c r="D203" s="52">
        <v>300</v>
      </c>
    </row>
    <row r="204" spans="1:4" ht="12" customHeight="1" x14ac:dyDescent="0.25">
      <c r="A204" s="49"/>
      <c r="B204" s="56">
        <v>8000</v>
      </c>
      <c r="C204" s="57" t="s">
        <v>82</v>
      </c>
      <c r="D204" s="55">
        <v>0</v>
      </c>
    </row>
    <row r="205" spans="1:4" ht="13.5" customHeight="1" x14ac:dyDescent="0.25">
      <c r="A205" s="58" t="s">
        <v>112</v>
      </c>
      <c r="B205" s="59"/>
      <c r="C205" s="60" t="s">
        <v>113</v>
      </c>
      <c r="D205" s="61">
        <v>380794</v>
      </c>
    </row>
    <row r="206" spans="1:4" ht="13.5" customHeight="1" x14ac:dyDescent="0.25">
      <c r="A206" s="49"/>
      <c r="B206" s="43"/>
      <c r="C206" s="44" t="s">
        <v>103</v>
      </c>
      <c r="D206" s="45">
        <v>244503</v>
      </c>
    </row>
    <row r="207" spans="1:4" ht="13.5" customHeight="1" x14ac:dyDescent="0.25">
      <c r="A207" s="49"/>
      <c r="B207" s="46">
        <v>1000</v>
      </c>
      <c r="C207" s="47" t="s">
        <v>75</v>
      </c>
      <c r="D207" s="48">
        <v>39521</v>
      </c>
    </row>
    <row r="208" spans="1:4" ht="12" customHeight="1" x14ac:dyDescent="0.25">
      <c r="A208" s="49"/>
      <c r="B208" s="50">
        <v>2000</v>
      </c>
      <c r="C208" s="51" t="s">
        <v>76</v>
      </c>
      <c r="D208" s="52">
        <v>204982</v>
      </c>
    </row>
    <row r="209" spans="1:4" ht="13.5" customHeight="1" x14ac:dyDescent="0.25">
      <c r="A209" s="49"/>
      <c r="B209" s="14">
        <v>3000</v>
      </c>
      <c r="C209" s="53" t="s">
        <v>77</v>
      </c>
      <c r="D209" s="52">
        <v>0</v>
      </c>
    </row>
    <row r="210" spans="1:4" ht="13.5" customHeight="1" x14ac:dyDescent="0.25">
      <c r="A210" s="49"/>
      <c r="B210" s="14">
        <v>4000</v>
      </c>
      <c r="C210" s="54" t="s">
        <v>78</v>
      </c>
      <c r="D210" s="52">
        <v>0</v>
      </c>
    </row>
    <row r="211" spans="1:4" ht="12" customHeight="1" x14ac:dyDescent="0.25">
      <c r="A211" s="49"/>
      <c r="B211" s="14">
        <v>5000</v>
      </c>
      <c r="C211" s="15" t="s">
        <v>79</v>
      </c>
      <c r="D211" s="55">
        <v>136291</v>
      </c>
    </row>
    <row r="212" spans="1:4" ht="12" customHeight="1" x14ac:dyDescent="0.25">
      <c r="A212" s="49"/>
      <c r="B212" s="14">
        <v>6000</v>
      </c>
      <c r="C212" s="15" t="s">
        <v>80</v>
      </c>
      <c r="D212" s="52">
        <v>0</v>
      </c>
    </row>
    <row r="213" spans="1:4" ht="12" customHeight="1" x14ac:dyDescent="0.25">
      <c r="A213" s="49"/>
      <c r="B213" s="14">
        <v>7000</v>
      </c>
      <c r="C213" s="15" t="s">
        <v>81</v>
      </c>
      <c r="D213" s="52">
        <v>0</v>
      </c>
    </row>
    <row r="214" spans="1:4" ht="12" customHeight="1" x14ac:dyDescent="0.25">
      <c r="A214" s="49"/>
      <c r="B214" s="56">
        <v>8000</v>
      </c>
      <c r="C214" s="57" t="s">
        <v>82</v>
      </c>
      <c r="D214" s="55">
        <v>0</v>
      </c>
    </row>
    <row r="215" spans="1:4" ht="12" customHeight="1" x14ac:dyDescent="0.25">
      <c r="A215" s="63" t="s">
        <v>114</v>
      </c>
      <c r="B215" s="64"/>
      <c r="C215" s="65" t="s">
        <v>115</v>
      </c>
      <c r="D215" s="66">
        <v>379954</v>
      </c>
    </row>
    <row r="216" spans="1:4" ht="12" customHeight="1" x14ac:dyDescent="0.25">
      <c r="A216" s="49"/>
      <c r="B216" s="43"/>
      <c r="C216" s="44" t="s">
        <v>103</v>
      </c>
      <c r="D216" s="45">
        <v>243663</v>
      </c>
    </row>
    <row r="217" spans="1:4" ht="12" customHeight="1" x14ac:dyDescent="0.25">
      <c r="A217" s="49"/>
      <c r="B217" s="46">
        <v>1000</v>
      </c>
      <c r="C217" s="47" t="s">
        <v>75</v>
      </c>
      <c r="D217" s="48">
        <v>39521</v>
      </c>
    </row>
    <row r="218" spans="1:4" ht="12" customHeight="1" x14ac:dyDescent="0.25">
      <c r="A218" s="49"/>
      <c r="B218" s="50">
        <v>2000</v>
      </c>
      <c r="C218" s="51" t="s">
        <v>76</v>
      </c>
      <c r="D218" s="52">
        <v>204142</v>
      </c>
    </row>
    <row r="219" spans="1:4" ht="12" customHeight="1" x14ac:dyDescent="0.25">
      <c r="A219" s="49"/>
      <c r="B219" s="14">
        <v>3000</v>
      </c>
      <c r="C219" s="53" t="s">
        <v>77</v>
      </c>
      <c r="D219" s="52">
        <v>0</v>
      </c>
    </row>
    <row r="220" spans="1:4" ht="12" customHeight="1" x14ac:dyDescent="0.25">
      <c r="A220" s="49"/>
      <c r="B220" s="14">
        <v>4000</v>
      </c>
      <c r="C220" s="54" t="s">
        <v>78</v>
      </c>
      <c r="D220" s="52">
        <v>0</v>
      </c>
    </row>
    <row r="221" spans="1:4" ht="12" customHeight="1" x14ac:dyDescent="0.25">
      <c r="A221" s="49"/>
      <c r="B221" s="14">
        <v>5000</v>
      </c>
      <c r="C221" s="15" t="s">
        <v>79</v>
      </c>
      <c r="D221" s="55">
        <v>136291</v>
      </c>
    </row>
    <row r="222" spans="1:4" ht="12" customHeight="1" x14ac:dyDescent="0.25">
      <c r="A222" s="49"/>
      <c r="B222" s="14">
        <v>6000</v>
      </c>
      <c r="C222" s="15" t="s">
        <v>80</v>
      </c>
      <c r="D222" s="52">
        <v>0</v>
      </c>
    </row>
    <row r="223" spans="1:4" ht="12" customHeight="1" x14ac:dyDescent="0.25">
      <c r="A223" s="49"/>
      <c r="B223" s="14">
        <v>7000</v>
      </c>
      <c r="C223" s="15" t="s">
        <v>81</v>
      </c>
      <c r="D223" s="52">
        <v>0</v>
      </c>
    </row>
    <row r="224" spans="1:4" ht="12" customHeight="1" x14ac:dyDescent="0.25">
      <c r="A224" s="49"/>
      <c r="B224" s="56">
        <v>8000</v>
      </c>
      <c r="C224" s="57" t="s">
        <v>82</v>
      </c>
      <c r="D224" s="55">
        <v>0</v>
      </c>
    </row>
    <row r="225" spans="1:4" ht="24" customHeight="1" x14ac:dyDescent="0.25">
      <c r="A225" s="63" t="s">
        <v>116</v>
      </c>
      <c r="B225" s="64"/>
      <c r="C225" s="70" t="s">
        <v>117</v>
      </c>
      <c r="D225" s="66">
        <v>840</v>
      </c>
    </row>
    <row r="226" spans="1:4" ht="12" customHeight="1" x14ac:dyDescent="0.25">
      <c r="A226" s="42"/>
      <c r="B226" s="43"/>
      <c r="C226" s="44" t="s">
        <v>103</v>
      </c>
      <c r="D226" s="45">
        <v>840</v>
      </c>
    </row>
    <row r="227" spans="1:4" ht="12" customHeight="1" x14ac:dyDescent="0.25">
      <c r="A227" s="42"/>
      <c r="B227" s="46">
        <v>1000</v>
      </c>
      <c r="C227" s="47" t="s">
        <v>75</v>
      </c>
      <c r="D227" s="48">
        <v>0</v>
      </c>
    </row>
    <row r="228" spans="1:4" ht="12" customHeight="1" x14ac:dyDescent="0.25">
      <c r="A228" s="49"/>
      <c r="B228" s="50">
        <v>2000</v>
      </c>
      <c r="C228" s="51" t="s">
        <v>76</v>
      </c>
      <c r="D228" s="52">
        <v>840</v>
      </c>
    </row>
    <row r="229" spans="1:4" ht="12" customHeight="1" x14ac:dyDescent="0.25">
      <c r="A229" s="49"/>
      <c r="B229" s="14">
        <v>3000</v>
      </c>
      <c r="C229" s="53" t="s">
        <v>77</v>
      </c>
      <c r="D229" s="52">
        <v>0</v>
      </c>
    </row>
    <row r="230" spans="1:4" ht="12" customHeight="1" x14ac:dyDescent="0.25">
      <c r="A230" s="49"/>
      <c r="B230" s="14">
        <v>4000</v>
      </c>
      <c r="C230" s="54" t="s">
        <v>78</v>
      </c>
      <c r="D230" s="52">
        <v>0</v>
      </c>
    </row>
    <row r="231" spans="1:4" ht="12" customHeight="1" x14ac:dyDescent="0.25">
      <c r="A231" s="49"/>
      <c r="B231" s="14">
        <v>5000</v>
      </c>
      <c r="C231" s="15" t="s">
        <v>79</v>
      </c>
      <c r="D231" s="55">
        <v>0</v>
      </c>
    </row>
    <row r="232" spans="1:4" ht="12" customHeight="1" x14ac:dyDescent="0.25">
      <c r="A232" s="49"/>
      <c r="B232" s="14">
        <v>6000</v>
      </c>
      <c r="C232" s="15" t="s">
        <v>80</v>
      </c>
      <c r="D232" s="52">
        <v>0</v>
      </c>
    </row>
    <row r="233" spans="1:4" ht="12" customHeight="1" x14ac:dyDescent="0.25">
      <c r="A233" s="49"/>
      <c r="B233" s="14">
        <v>7000</v>
      </c>
      <c r="C233" s="15" t="s">
        <v>81</v>
      </c>
      <c r="D233" s="52">
        <v>0</v>
      </c>
    </row>
    <row r="234" spans="1:4" ht="12" customHeight="1" x14ac:dyDescent="0.25">
      <c r="A234" s="49"/>
      <c r="B234" s="56">
        <v>8000</v>
      </c>
      <c r="C234" s="57" t="s">
        <v>82</v>
      </c>
      <c r="D234" s="55">
        <v>0</v>
      </c>
    </row>
    <row r="235" spans="1:4" ht="12" customHeight="1" x14ac:dyDescent="0.25">
      <c r="A235" s="58" t="s">
        <v>118</v>
      </c>
      <c r="B235" s="59"/>
      <c r="C235" s="60" t="s">
        <v>119</v>
      </c>
      <c r="D235" s="61">
        <v>302567</v>
      </c>
    </row>
    <row r="236" spans="1:4" ht="12" customHeight="1" x14ac:dyDescent="0.25">
      <c r="A236" s="42"/>
      <c r="B236" s="43"/>
      <c r="C236" s="44" t="s">
        <v>103</v>
      </c>
      <c r="D236" s="45">
        <v>295954</v>
      </c>
    </row>
    <row r="237" spans="1:4" ht="12" customHeight="1" x14ac:dyDescent="0.25">
      <c r="A237" s="42"/>
      <c r="B237" s="46">
        <v>1000</v>
      </c>
      <c r="C237" s="47" t="s">
        <v>75</v>
      </c>
      <c r="D237" s="48">
        <v>76391</v>
      </c>
    </row>
    <row r="238" spans="1:4" ht="12" customHeight="1" x14ac:dyDescent="0.25">
      <c r="A238" s="49"/>
      <c r="B238" s="50">
        <v>2000</v>
      </c>
      <c r="C238" s="51" t="s">
        <v>76</v>
      </c>
      <c r="D238" s="52">
        <v>219563</v>
      </c>
    </row>
    <row r="239" spans="1:4" ht="12" customHeight="1" x14ac:dyDescent="0.25">
      <c r="A239" s="49"/>
      <c r="B239" s="14">
        <v>3000</v>
      </c>
      <c r="C239" s="53" t="s">
        <v>77</v>
      </c>
      <c r="D239" s="52">
        <v>0</v>
      </c>
    </row>
    <row r="240" spans="1:4" ht="12" customHeight="1" x14ac:dyDescent="0.25">
      <c r="A240" s="49"/>
      <c r="B240" s="14">
        <v>4000</v>
      </c>
      <c r="C240" s="54" t="s">
        <v>78</v>
      </c>
      <c r="D240" s="52">
        <v>0</v>
      </c>
    </row>
    <row r="241" spans="1:4" ht="12" customHeight="1" x14ac:dyDescent="0.25">
      <c r="A241" s="49"/>
      <c r="B241" s="14">
        <v>5000</v>
      </c>
      <c r="C241" s="15" t="s">
        <v>79</v>
      </c>
      <c r="D241" s="55">
        <v>6613</v>
      </c>
    </row>
    <row r="242" spans="1:4" ht="12" customHeight="1" x14ac:dyDescent="0.25">
      <c r="A242" s="49"/>
      <c r="B242" s="14">
        <v>6000</v>
      </c>
      <c r="C242" s="15" t="s">
        <v>80</v>
      </c>
      <c r="D242" s="52">
        <v>0</v>
      </c>
    </row>
    <row r="243" spans="1:4" ht="12" customHeight="1" x14ac:dyDescent="0.25">
      <c r="A243" s="49"/>
      <c r="B243" s="14">
        <v>7000</v>
      </c>
      <c r="C243" s="15" t="s">
        <v>81</v>
      </c>
      <c r="D243" s="52">
        <v>0</v>
      </c>
    </row>
    <row r="244" spans="1:4" ht="12" customHeight="1" x14ac:dyDescent="0.25">
      <c r="A244" s="49"/>
      <c r="B244" s="56">
        <v>8000</v>
      </c>
      <c r="C244" s="57" t="s">
        <v>82</v>
      </c>
      <c r="D244" s="55">
        <v>0</v>
      </c>
    </row>
    <row r="245" spans="1:4" ht="12" customHeight="1" x14ac:dyDescent="0.25">
      <c r="A245" s="58" t="s">
        <v>120</v>
      </c>
      <c r="B245" s="59"/>
      <c r="C245" s="60" t="s">
        <v>121</v>
      </c>
      <c r="D245" s="61">
        <v>324378</v>
      </c>
    </row>
    <row r="246" spans="1:4" ht="12" customHeight="1" x14ac:dyDescent="0.25">
      <c r="A246" s="42"/>
      <c r="B246" s="43"/>
      <c r="C246" s="44" t="s">
        <v>74</v>
      </c>
      <c r="D246" s="45">
        <v>305126</v>
      </c>
    </row>
    <row r="247" spans="1:4" ht="12" customHeight="1" x14ac:dyDescent="0.25">
      <c r="A247" s="42"/>
      <c r="B247" s="46">
        <v>1000</v>
      </c>
      <c r="C247" s="47" t="s">
        <v>75</v>
      </c>
      <c r="D247" s="48">
        <v>253830</v>
      </c>
    </row>
    <row r="248" spans="1:4" ht="12" customHeight="1" x14ac:dyDescent="0.25">
      <c r="A248" s="49"/>
      <c r="B248" s="50">
        <v>2000</v>
      </c>
      <c r="C248" s="51" t="s">
        <v>76</v>
      </c>
      <c r="D248" s="52">
        <v>27877</v>
      </c>
    </row>
    <row r="249" spans="1:4" ht="12" customHeight="1" x14ac:dyDescent="0.25">
      <c r="A249" s="49"/>
      <c r="B249" s="14">
        <v>3000</v>
      </c>
      <c r="C249" s="53" t="s">
        <v>77</v>
      </c>
      <c r="D249" s="52">
        <v>0</v>
      </c>
    </row>
    <row r="250" spans="1:4" ht="12" customHeight="1" x14ac:dyDescent="0.25">
      <c r="A250" s="49"/>
      <c r="B250" s="14">
        <v>4000</v>
      </c>
      <c r="C250" s="54" t="s">
        <v>78</v>
      </c>
      <c r="D250" s="52">
        <v>0</v>
      </c>
    </row>
    <row r="251" spans="1:4" ht="12" customHeight="1" x14ac:dyDescent="0.25">
      <c r="A251" s="49"/>
      <c r="B251" s="14">
        <v>5000</v>
      </c>
      <c r="C251" s="15" t="s">
        <v>79</v>
      </c>
      <c r="D251" s="55">
        <v>19252</v>
      </c>
    </row>
    <row r="252" spans="1:4" ht="12" customHeight="1" x14ac:dyDescent="0.25">
      <c r="A252" s="49"/>
      <c r="B252" s="14">
        <v>6000</v>
      </c>
      <c r="C252" s="15" t="s">
        <v>80</v>
      </c>
      <c r="D252" s="52">
        <v>0</v>
      </c>
    </row>
    <row r="253" spans="1:4" ht="12" customHeight="1" x14ac:dyDescent="0.25">
      <c r="A253" s="49"/>
      <c r="B253" s="14">
        <v>7000</v>
      </c>
      <c r="C253" s="15" t="s">
        <v>81</v>
      </c>
      <c r="D253" s="52">
        <v>23419</v>
      </c>
    </row>
    <row r="254" spans="1:4" ht="12" customHeight="1" x14ac:dyDescent="0.25">
      <c r="A254" s="49"/>
      <c r="B254" s="56">
        <v>8000</v>
      </c>
      <c r="C254" s="57" t="s">
        <v>82</v>
      </c>
      <c r="D254" s="55">
        <v>0</v>
      </c>
    </row>
    <row r="255" spans="1:4" ht="12" customHeight="1" x14ac:dyDescent="0.25">
      <c r="A255" s="58" t="s">
        <v>122</v>
      </c>
      <c r="B255" s="59"/>
      <c r="C255" s="60" t="s">
        <v>123</v>
      </c>
      <c r="D255" s="61">
        <v>8050197</v>
      </c>
    </row>
    <row r="256" spans="1:4" ht="12" customHeight="1" x14ac:dyDescent="0.25">
      <c r="A256" s="42"/>
      <c r="B256" s="43"/>
      <c r="C256" s="44" t="s">
        <v>74</v>
      </c>
      <c r="D256" s="45">
        <v>2890465</v>
      </c>
    </row>
    <row r="257" spans="1:4" ht="12" customHeight="1" x14ac:dyDescent="0.25">
      <c r="A257" s="42"/>
      <c r="B257" s="46">
        <v>1000</v>
      </c>
      <c r="C257" s="47" t="s">
        <v>75</v>
      </c>
      <c r="D257" s="48">
        <v>182612</v>
      </c>
    </row>
    <row r="258" spans="1:4" ht="12" customHeight="1" x14ac:dyDescent="0.25">
      <c r="A258" s="49"/>
      <c r="B258" s="50">
        <v>2000</v>
      </c>
      <c r="C258" s="51" t="s">
        <v>76</v>
      </c>
      <c r="D258" s="52">
        <v>2450581</v>
      </c>
    </row>
    <row r="259" spans="1:4" ht="12" customHeight="1" x14ac:dyDescent="0.25">
      <c r="A259" s="49"/>
      <c r="B259" s="14">
        <v>3000</v>
      </c>
      <c r="C259" s="53" t="s">
        <v>77</v>
      </c>
      <c r="D259" s="52">
        <v>193360</v>
      </c>
    </row>
    <row r="260" spans="1:4" ht="12" customHeight="1" x14ac:dyDescent="0.25">
      <c r="A260" s="49"/>
      <c r="B260" s="14">
        <v>4000</v>
      </c>
      <c r="C260" s="54" t="s">
        <v>78</v>
      </c>
      <c r="D260" s="52">
        <v>58</v>
      </c>
    </row>
    <row r="261" spans="1:4" ht="12" customHeight="1" x14ac:dyDescent="0.25">
      <c r="A261" s="49"/>
      <c r="B261" s="14">
        <v>5000</v>
      </c>
      <c r="C261" s="15" t="s">
        <v>79</v>
      </c>
      <c r="D261" s="55">
        <v>5159732</v>
      </c>
    </row>
    <row r="262" spans="1:4" ht="12" customHeight="1" x14ac:dyDescent="0.25">
      <c r="A262" s="49"/>
      <c r="B262" s="14">
        <v>6000</v>
      </c>
      <c r="C262" s="15" t="s">
        <v>80</v>
      </c>
      <c r="D262" s="52">
        <v>0</v>
      </c>
    </row>
    <row r="263" spans="1:4" ht="12" customHeight="1" x14ac:dyDescent="0.25">
      <c r="A263" s="49"/>
      <c r="B263" s="14">
        <v>7000</v>
      </c>
      <c r="C263" s="15" t="s">
        <v>81</v>
      </c>
      <c r="D263" s="52">
        <v>63854</v>
      </c>
    </row>
    <row r="264" spans="1:4" ht="12" customHeight="1" x14ac:dyDescent="0.25">
      <c r="A264" s="49"/>
      <c r="B264" s="56">
        <v>8000</v>
      </c>
      <c r="C264" s="57" t="s">
        <v>82</v>
      </c>
      <c r="D264" s="55">
        <v>0</v>
      </c>
    </row>
    <row r="265" spans="1:4" ht="12" customHeight="1" x14ac:dyDescent="0.25">
      <c r="A265" s="58" t="s">
        <v>124</v>
      </c>
      <c r="B265" s="59"/>
      <c r="C265" s="60" t="s">
        <v>125</v>
      </c>
      <c r="D265" s="61">
        <v>506244</v>
      </c>
    </row>
    <row r="266" spans="1:4" ht="12" customHeight="1" x14ac:dyDescent="0.25">
      <c r="A266" s="42"/>
      <c r="B266" s="43"/>
      <c r="C266" s="44" t="s">
        <v>74</v>
      </c>
      <c r="D266" s="45">
        <v>291044</v>
      </c>
    </row>
    <row r="267" spans="1:4" ht="12" customHeight="1" x14ac:dyDescent="0.25">
      <c r="A267" s="42"/>
      <c r="B267" s="46">
        <v>1000</v>
      </c>
      <c r="C267" s="47" t="s">
        <v>75</v>
      </c>
      <c r="D267" s="48">
        <v>110559</v>
      </c>
    </row>
    <row r="268" spans="1:4" ht="12" customHeight="1" x14ac:dyDescent="0.25">
      <c r="A268" s="49"/>
      <c r="B268" s="50">
        <v>2000</v>
      </c>
      <c r="C268" s="51" t="s">
        <v>76</v>
      </c>
      <c r="D268" s="52">
        <v>143750</v>
      </c>
    </row>
    <row r="269" spans="1:4" ht="12" customHeight="1" x14ac:dyDescent="0.25">
      <c r="A269" s="49"/>
      <c r="B269" s="14">
        <v>3000</v>
      </c>
      <c r="C269" s="53" t="s">
        <v>77</v>
      </c>
      <c r="D269" s="52">
        <v>34493</v>
      </c>
    </row>
    <row r="270" spans="1:4" ht="12" customHeight="1" x14ac:dyDescent="0.25">
      <c r="A270" s="49"/>
      <c r="B270" s="14">
        <v>4000</v>
      </c>
      <c r="C270" s="54" t="s">
        <v>78</v>
      </c>
      <c r="D270" s="52">
        <v>652</v>
      </c>
    </row>
    <row r="271" spans="1:4" ht="12" customHeight="1" x14ac:dyDescent="0.25">
      <c r="A271" s="49"/>
      <c r="B271" s="14">
        <v>5000</v>
      </c>
      <c r="C271" s="15" t="s">
        <v>79</v>
      </c>
      <c r="D271" s="55">
        <v>215200</v>
      </c>
    </row>
    <row r="272" spans="1:4" ht="12" customHeight="1" x14ac:dyDescent="0.25">
      <c r="A272" s="49"/>
      <c r="B272" s="14">
        <v>6000</v>
      </c>
      <c r="C272" s="15" t="s">
        <v>80</v>
      </c>
      <c r="D272" s="52">
        <v>0</v>
      </c>
    </row>
    <row r="273" spans="1:4" ht="12" customHeight="1" x14ac:dyDescent="0.25">
      <c r="A273" s="49"/>
      <c r="B273" s="14">
        <v>7000</v>
      </c>
      <c r="C273" s="15" t="s">
        <v>81</v>
      </c>
      <c r="D273" s="52">
        <v>1590</v>
      </c>
    </row>
    <row r="274" spans="1:4" ht="12" customHeight="1" x14ac:dyDescent="0.25">
      <c r="A274" s="49"/>
      <c r="B274" s="56">
        <v>8000</v>
      </c>
      <c r="C274" s="57" t="s">
        <v>82</v>
      </c>
      <c r="D274" s="55">
        <v>0</v>
      </c>
    </row>
    <row r="275" spans="1:4" ht="12" customHeight="1" x14ac:dyDescent="0.25">
      <c r="A275" s="72" t="s">
        <v>126</v>
      </c>
      <c r="B275" s="73"/>
      <c r="C275" s="74" t="s">
        <v>127</v>
      </c>
      <c r="D275" s="75">
        <v>254137</v>
      </c>
    </row>
    <row r="276" spans="1:4" ht="12" customHeight="1" x14ac:dyDescent="0.25">
      <c r="A276" s="42"/>
      <c r="B276" s="43"/>
      <c r="C276" s="44" t="s">
        <v>74</v>
      </c>
      <c r="D276" s="45">
        <v>224426</v>
      </c>
    </row>
    <row r="277" spans="1:4" ht="12" customHeight="1" x14ac:dyDescent="0.25">
      <c r="A277" s="42"/>
      <c r="B277" s="46">
        <v>1000</v>
      </c>
      <c r="C277" s="47" t="s">
        <v>75</v>
      </c>
      <c r="D277" s="48">
        <v>110559</v>
      </c>
    </row>
    <row r="278" spans="1:4" ht="12" customHeight="1" x14ac:dyDescent="0.25">
      <c r="A278" s="49"/>
      <c r="B278" s="50">
        <v>2000</v>
      </c>
      <c r="C278" s="51" t="s">
        <v>76</v>
      </c>
      <c r="D278" s="52">
        <v>106102</v>
      </c>
    </row>
    <row r="279" spans="1:4" ht="12" customHeight="1" x14ac:dyDescent="0.25">
      <c r="A279" s="49"/>
      <c r="B279" s="14">
        <v>3000</v>
      </c>
      <c r="C279" s="53" t="s">
        <v>77</v>
      </c>
      <c r="D279" s="52">
        <v>6265</v>
      </c>
    </row>
    <row r="280" spans="1:4" ht="12" customHeight="1" x14ac:dyDescent="0.25">
      <c r="A280" s="49"/>
      <c r="B280" s="14">
        <v>4000</v>
      </c>
      <c r="C280" s="54" t="s">
        <v>78</v>
      </c>
      <c r="D280" s="52">
        <v>0</v>
      </c>
    </row>
    <row r="281" spans="1:4" ht="12" customHeight="1" x14ac:dyDescent="0.25">
      <c r="A281" s="49"/>
      <c r="B281" s="14">
        <v>5000</v>
      </c>
      <c r="C281" s="15" t="s">
        <v>79</v>
      </c>
      <c r="D281" s="55">
        <v>29711</v>
      </c>
    </row>
    <row r="282" spans="1:4" ht="12" customHeight="1" x14ac:dyDescent="0.25">
      <c r="A282" s="49"/>
      <c r="B282" s="14">
        <v>6000</v>
      </c>
      <c r="C282" s="15" t="s">
        <v>80</v>
      </c>
      <c r="D282" s="52">
        <v>0</v>
      </c>
    </row>
    <row r="283" spans="1:4" ht="12" customHeight="1" x14ac:dyDescent="0.25">
      <c r="A283" s="49"/>
      <c r="B283" s="14">
        <v>7000</v>
      </c>
      <c r="C283" s="15" t="s">
        <v>81</v>
      </c>
      <c r="D283" s="52">
        <v>1500</v>
      </c>
    </row>
    <row r="284" spans="1:4" ht="12" customHeight="1" x14ac:dyDescent="0.25">
      <c r="A284" s="49"/>
      <c r="B284" s="56">
        <v>8000</v>
      </c>
      <c r="C284" s="57" t="s">
        <v>82</v>
      </c>
      <c r="D284" s="55">
        <v>0</v>
      </c>
    </row>
    <row r="285" spans="1:4" ht="12" customHeight="1" x14ac:dyDescent="0.25">
      <c r="A285" s="72" t="s">
        <v>128</v>
      </c>
      <c r="B285" s="73"/>
      <c r="C285" s="74" t="s">
        <v>129</v>
      </c>
      <c r="D285" s="75">
        <v>252107</v>
      </c>
    </row>
    <row r="286" spans="1:4" ht="12" customHeight="1" x14ac:dyDescent="0.25">
      <c r="A286" s="42"/>
      <c r="B286" s="43"/>
      <c r="C286" s="44" t="s">
        <v>74</v>
      </c>
      <c r="D286" s="45">
        <v>66618</v>
      </c>
    </row>
    <row r="287" spans="1:4" ht="12" customHeight="1" x14ac:dyDescent="0.25">
      <c r="A287" s="42"/>
      <c r="B287" s="46">
        <v>1000</v>
      </c>
      <c r="C287" s="47" t="s">
        <v>75</v>
      </c>
      <c r="D287" s="48">
        <v>0</v>
      </c>
    </row>
    <row r="288" spans="1:4" ht="12" customHeight="1" x14ac:dyDescent="0.25">
      <c r="A288" s="49"/>
      <c r="B288" s="50">
        <v>2000</v>
      </c>
      <c r="C288" s="51" t="s">
        <v>76</v>
      </c>
      <c r="D288" s="52">
        <v>37648</v>
      </c>
    </row>
    <row r="289" spans="1:4" ht="12" customHeight="1" x14ac:dyDescent="0.25">
      <c r="A289" s="49"/>
      <c r="B289" s="14">
        <v>3000</v>
      </c>
      <c r="C289" s="53" t="s">
        <v>77</v>
      </c>
      <c r="D289" s="52">
        <v>28228</v>
      </c>
    </row>
    <row r="290" spans="1:4" ht="12" customHeight="1" x14ac:dyDescent="0.25">
      <c r="A290" s="49"/>
      <c r="B290" s="14">
        <v>4000</v>
      </c>
      <c r="C290" s="54" t="s">
        <v>78</v>
      </c>
      <c r="D290" s="52">
        <v>652</v>
      </c>
    </row>
    <row r="291" spans="1:4" ht="12" customHeight="1" x14ac:dyDescent="0.25">
      <c r="A291" s="49"/>
      <c r="B291" s="14">
        <v>5000</v>
      </c>
      <c r="C291" s="15" t="s">
        <v>79</v>
      </c>
      <c r="D291" s="55">
        <v>185489</v>
      </c>
    </row>
    <row r="292" spans="1:4" ht="12" customHeight="1" x14ac:dyDescent="0.25">
      <c r="A292" s="49"/>
      <c r="B292" s="14">
        <v>6000</v>
      </c>
      <c r="C292" s="15" t="s">
        <v>80</v>
      </c>
      <c r="D292" s="52">
        <v>0</v>
      </c>
    </row>
    <row r="293" spans="1:4" ht="12" customHeight="1" x14ac:dyDescent="0.25">
      <c r="A293" s="49"/>
      <c r="B293" s="14">
        <v>7000</v>
      </c>
      <c r="C293" s="15" t="s">
        <v>81</v>
      </c>
      <c r="D293" s="52">
        <v>90</v>
      </c>
    </row>
    <row r="294" spans="1:4" ht="12" customHeight="1" x14ac:dyDescent="0.25">
      <c r="A294" s="49"/>
      <c r="B294" s="56">
        <v>8000</v>
      </c>
      <c r="C294" s="57" t="s">
        <v>82</v>
      </c>
      <c r="D294" s="55">
        <v>0</v>
      </c>
    </row>
    <row r="295" spans="1:4" ht="15.75" customHeight="1" x14ac:dyDescent="0.25">
      <c r="A295" s="58" t="s">
        <v>130</v>
      </c>
      <c r="B295" s="59"/>
      <c r="C295" s="60" t="s">
        <v>131</v>
      </c>
      <c r="D295" s="61">
        <v>365914</v>
      </c>
    </row>
    <row r="296" spans="1:4" ht="12" customHeight="1" x14ac:dyDescent="0.25">
      <c r="A296" s="42"/>
      <c r="B296" s="43"/>
      <c r="C296" s="44" t="s">
        <v>74</v>
      </c>
      <c r="D296" s="45">
        <v>348814</v>
      </c>
    </row>
    <row r="297" spans="1:4" ht="12" customHeight="1" x14ac:dyDescent="0.25">
      <c r="A297" s="42"/>
      <c r="B297" s="46">
        <v>1000</v>
      </c>
      <c r="C297" s="47" t="s">
        <v>75</v>
      </c>
      <c r="D297" s="48">
        <v>161402</v>
      </c>
    </row>
    <row r="298" spans="1:4" ht="12" customHeight="1" x14ac:dyDescent="0.25">
      <c r="A298" s="49"/>
      <c r="B298" s="50">
        <v>2000</v>
      </c>
      <c r="C298" s="51" t="s">
        <v>76</v>
      </c>
      <c r="D298" s="52">
        <v>141276</v>
      </c>
    </row>
    <row r="299" spans="1:4" ht="12" customHeight="1" x14ac:dyDescent="0.25">
      <c r="A299" s="49"/>
      <c r="B299" s="14">
        <v>3000</v>
      </c>
      <c r="C299" s="53" t="s">
        <v>77</v>
      </c>
      <c r="D299" s="52">
        <v>45636</v>
      </c>
    </row>
    <row r="300" spans="1:4" ht="12" customHeight="1" x14ac:dyDescent="0.25">
      <c r="A300" s="49"/>
      <c r="B300" s="14">
        <v>4000</v>
      </c>
      <c r="C300" s="54" t="s">
        <v>78</v>
      </c>
      <c r="D300" s="52">
        <v>0</v>
      </c>
    </row>
    <row r="301" spans="1:4" ht="12" customHeight="1" x14ac:dyDescent="0.25">
      <c r="A301" s="49"/>
      <c r="B301" s="14">
        <v>5000</v>
      </c>
      <c r="C301" s="15" t="s">
        <v>79</v>
      </c>
      <c r="D301" s="55">
        <v>17100</v>
      </c>
    </row>
    <row r="302" spans="1:4" ht="12" customHeight="1" x14ac:dyDescent="0.25">
      <c r="A302" s="49"/>
      <c r="B302" s="14">
        <v>6000</v>
      </c>
      <c r="C302" s="15" t="s">
        <v>80</v>
      </c>
      <c r="D302" s="52">
        <v>0</v>
      </c>
    </row>
    <row r="303" spans="1:4" ht="12" customHeight="1" x14ac:dyDescent="0.25">
      <c r="A303" s="49"/>
      <c r="B303" s="14">
        <v>7000</v>
      </c>
      <c r="C303" s="15" t="s">
        <v>81</v>
      </c>
      <c r="D303" s="52">
        <v>500</v>
      </c>
    </row>
    <row r="304" spans="1:4" ht="12" customHeight="1" x14ac:dyDescent="0.25">
      <c r="A304" s="49"/>
      <c r="B304" s="56">
        <v>8000</v>
      </c>
      <c r="C304" s="57" t="s">
        <v>82</v>
      </c>
      <c r="D304" s="55">
        <v>0</v>
      </c>
    </row>
    <row r="305" spans="1:4" ht="17.100000000000001" customHeight="1" x14ac:dyDescent="0.25">
      <c r="A305" s="38" t="s">
        <v>132</v>
      </c>
      <c r="B305" s="76"/>
      <c r="C305" s="40" t="s">
        <v>133</v>
      </c>
      <c r="D305" s="41">
        <v>1543123</v>
      </c>
    </row>
    <row r="306" spans="1:4" ht="12" customHeight="1" x14ac:dyDescent="0.25">
      <c r="A306" s="42"/>
      <c r="B306" s="43"/>
      <c r="C306" s="44" t="s">
        <v>74</v>
      </c>
      <c r="D306" s="45">
        <v>1248101</v>
      </c>
    </row>
    <row r="307" spans="1:4" ht="12" customHeight="1" x14ac:dyDescent="0.25">
      <c r="A307" s="42"/>
      <c r="B307" s="46">
        <v>1000</v>
      </c>
      <c r="C307" s="47" t="s">
        <v>75</v>
      </c>
      <c r="D307" s="48">
        <v>30324</v>
      </c>
    </row>
    <row r="308" spans="1:4" ht="12" customHeight="1" x14ac:dyDescent="0.25">
      <c r="A308" s="49"/>
      <c r="B308" s="50">
        <v>2000</v>
      </c>
      <c r="C308" s="51" t="s">
        <v>76</v>
      </c>
      <c r="D308" s="48">
        <v>1210577</v>
      </c>
    </row>
    <row r="309" spans="1:4" ht="12" customHeight="1" x14ac:dyDescent="0.25">
      <c r="A309" s="49"/>
      <c r="B309" s="14">
        <v>3000</v>
      </c>
      <c r="C309" s="53" t="s">
        <v>77</v>
      </c>
      <c r="D309" s="48">
        <v>7200</v>
      </c>
    </row>
    <row r="310" spans="1:4" ht="12" customHeight="1" x14ac:dyDescent="0.25">
      <c r="A310" s="49"/>
      <c r="B310" s="14">
        <v>4000</v>
      </c>
      <c r="C310" s="54" t="s">
        <v>78</v>
      </c>
      <c r="D310" s="48">
        <v>0</v>
      </c>
    </row>
    <row r="311" spans="1:4" ht="12" customHeight="1" x14ac:dyDescent="0.25">
      <c r="A311" s="49"/>
      <c r="B311" s="14">
        <v>5000</v>
      </c>
      <c r="C311" s="15" t="s">
        <v>79</v>
      </c>
      <c r="D311" s="45">
        <v>295022</v>
      </c>
    </row>
    <row r="312" spans="1:4" ht="12" customHeight="1" x14ac:dyDescent="0.25">
      <c r="A312" s="49"/>
      <c r="B312" s="14">
        <v>6000</v>
      </c>
      <c r="C312" s="15" t="s">
        <v>80</v>
      </c>
      <c r="D312" s="48">
        <v>0</v>
      </c>
    </row>
    <row r="313" spans="1:4" ht="12" customHeight="1" x14ac:dyDescent="0.25">
      <c r="A313" s="49"/>
      <c r="B313" s="14">
        <v>7000</v>
      </c>
      <c r="C313" s="15" t="s">
        <v>81</v>
      </c>
      <c r="D313" s="48">
        <v>0</v>
      </c>
    </row>
    <row r="314" spans="1:4" ht="12" customHeight="1" x14ac:dyDescent="0.25">
      <c r="A314" s="49"/>
      <c r="B314" s="56">
        <v>8000</v>
      </c>
      <c r="C314" s="57" t="s">
        <v>82</v>
      </c>
      <c r="D314" s="45">
        <v>0</v>
      </c>
    </row>
    <row r="315" spans="1:4" ht="12" customHeight="1" x14ac:dyDescent="0.25">
      <c r="A315" s="58" t="s">
        <v>134</v>
      </c>
      <c r="B315" s="59"/>
      <c r="C315" s="60" t="s">
        <v>135</v>
      </c>
      <c r="D315" s="61">
        <v>11265</v>
      </c>
    </row>
    <row r="316" spans="1:4" ht="12" customHeight="1" x14ac:dyDescent="0.25">
      <c r="A316" s="49"/>
      <c r="B316" s="43"/>
      <c r="C316" s="44" t="s">
        <v>74</v>
      </c>
      <c r="D316" s="45">
        <v>11265</v>
      </c>
    </row>
    <row r="317" spans="1:4" ht="12" customHeight="1" x14ac:dyDescent="0.25">
      <c r="A317" s="49"/>
      <c r="B317" s="46">
        <v>1000</v>
      </c>
      <c r="C317" s="47" t="s">
        <v>75</v>
      </c>
      <c r="D317" s="48">
        <v>8685</v>
      </c>
    </row>
    <row r="318" spans="1:4" ht="12" customHeight="1" x14ac:dyDescent="0.25">
      <c r="A318" s="49"/>
      <c r="B318" s="50">
        <v>2000</v>
      </c>
      <c r="C318" s="51" t="s">
        <v>76</v>
      </c>
      <c r="D318" s="52">
        <v>2580</v>
      </c>
    </row>
    <row r="319" spans="1:4" ht="12" customHeight="1" x14ac:dyDescent="0.25">
      <c r="A319" s="49"/>
      <c r="B319" s="14">
        <v>3000</v>
      </c>
      <c r="C319" s="53" t="s">
        <v>77</v>
      </c>
      <c r="D319" s="52">
        <v>0</v>
      </c>
    </row>
    <row r="320" spans="1:4" ht="12" customHeight="1" x14ac:dyDescent="0.25">
      <c r="A320" s="49"/>
      <c r="B320" s="14">
        <v>4000</v>
      </c>
      <c r="C320" s="54" t="s">
        <v>78</v>
      </c>
      <c r="D320" s="52">
        <v>0</v>
      </c>
    </row>
    <row r="321" spans="1:4" ht="12" customHeight="1" x14ac:dyDescent="0.25">
      <c r="A321" s="49"/>
      <c r="B321" s="14">
        <v>5000</v>
      </c>
      <c r="C321" s="15" t="s">
        <v>79</v>
      </c>
      <c r="D321" s="55">
        <v>0</v>
      </c>
    </row>
    <row r="322" spans="1:4" ht="12" customHeight="1" x14ac:dyDescent="0.25">
      <c r="A322" s="49"/>
      <c r="B322" s="14">
        <v>6000</v>
      </c>
      <c r="C322" s="15" t="s">
        <v>80</v>
      </c>
      <c r="D322" s="52">
        <v>0</v>
      </c>
    </row>
    <row r="323" spans="1:4" ht="12" customHeight="1" x14ac:dyDescent="0.25">
      <c r="A323" s="49"/>
      <c r="B323" s="14">
        <v>7000</v>
      </c>
      <c r="C323" s="15" t="s">
        <v>81</v>
      </c>
      <c r="D323" s="52">
        <v>0</v>
      </c>
    </row>
    <row r="324" spans="1:4" ht="12" customHeight="1" x14ac:dyDescent="0.25">
      <c r="A324" s="49"/>
      <c r="B324" s="56">
        <v>8000</v>
      </c>
      <c r="C324" s="57" t="s">
        <v>82</v>
      </c>
      <c r="D324" s="55">
        <v>0</v>
      </c>
    </row>
    <row r="325" spans="1:4" ht="12" customHeight="1" x14ac:dyDescent="0.25">
      <c r="A325" s="58" t="s">
        <v>136</v>
      </c>
      <c r="B325" s="59"/>
      <c r="C325" s="60" t="s">
        <v>137</v>
      </c>
      <c r="D325" s="61">
        <v>496536</v>
      </c>
    </row>
    <row r="326" spans="1:4" ht="12" customHeight="1" x14ac:dyDescent="0.25">
      <c r="A326" s="42"/>
      <c r="B326" s="43"/>
      <c r="C326" s="44" t="s">
        <v>74</v>
      </c>
      <c r="D326" s="45">
        <v>272668</v>
      </c>
    </row>
    <row r="327" spans="1:4" ht="12" customHeight="1" x14ac:dyDescent="0.25">
      <c r="A327" s="42"/>
      <c r="B327" s="46">
        <v>1000</v>
      </c>
      <c r="C327" s="47" t="s">
        <v>75</v>
      </c>
      <c r="D327" s="48">
        <v>21639</v>
      </c>
    </row>
    <row r="328" spans="1:4" ht="12" customHeight="1" x14ac:dyDescent="0.25">
      <c r="A328" s="49"/>
      <c r="B328" s="50">
        <v>2000</v>
      </c>
      <c r="C328" s="51" t="s">
        <v>76</v>
      </c>
      <c r="D328" s="52">
        <v>251029</v>
      </c>
    </row>
    <row r="329" spans="1:4" ht="12" customHeight="1" x14ac:dyDescent="0.25">
      <c r="A329" s="49"/>
      <c r="B329" s="14">
        <v>3000</v>
      </c>
      <c r="C329" s="53" t="s">
        <v>77</v>
      </c>
      <c r="D329" s="52">
        <v>0</v>
      </c>
    </row>
    <row r="330" spans="1:4" ht="15" customHeight="1" x14ac:dyDescent="0.25">
      <c r="A330" s="49"/>
      <c r="B330" s="14">
        <v>4000</v>
      </c>
      <c r="C330" s="54" t="s">
        <v>78</v>
      </c>
      <c r="D330" s="52">
        <v>0</v>
      </c>
    </row>
    <row r="331" spans="1:4" ht="12" customHeight="1" x14ac:dyDescent="0.25">
      <c r="A331" s="49"/>
      <c r="B331" s="14">
        <v>5000</v>
      </c>
      <c r="C331" s="15" t="s">
        <v>79</v>
      </c>
      <c r="D331" s="55">
        <v>223868</v>
      </c>
    </row>
    <row r="332" spans="1:4" ht="12" customHeight="1" x14ac:dyDescent="0.25">
      <c r="A332" s="49"/>
      <c r="B332" s="14">
        <v>6000</v>
      </c>
      <c r="C332" s="15" t="s">
        <v>80</v>
      </c>
      <c r="D332" s="52">
        <v>0</v>
      </c>
    </row>
    <row r="333" spans="1:4" ht="12" customHeight="1" x14ac:dyDescent="0.25">
      <c r="A333" s="49"/>
      <c r="B333" s="14">
        <v>7000</v>
      </c>
      <c r="C333" s="15" t="s">
        <v>81</v>
      </c>
      <c r="D333" s="52">
        <v>0</v>
      </c>
    </row>
    <row r="334" spans="1:4" ht="12" customHeight="1" x14ac:dyDescent="0.25">
      <c r="A334" s="49"/>
      <c r="B334" s="56">
        <v>8000</v>
      </c>
      <c r="C334" s="57" t="s">
        <v>82</v>
      </c>
      <c r="D334" s="55">
        <v>0</v>
      </c>
    </row>
    <row r="335" spans="1:4" ht="12" customHeight="1" x14ac:dyDescent="0.25">
      <c r="A335" s="58" t="s">
        <v>138</v>
      </c>
      <c r="B335" s="59"/>
      <c r="C335" s="60" t="s">
        <v>139</v>
      </c>
      <c r="D335" s="61">
        <v>0</v>
      </c>
    </row>
    <row r="336" spans="1:4" ht="12" customHeight="1" x14ac:dyDescent="0.25">
      <c r="A336" s="49"/>
      <c r="B336" s="43"/>
      <c r="C336" s="44" t="s">
        <v>74</v>
      </c>
      <c r="D336" s="45">
        <v>0</v>
      </c>
    </row>
    <row r="337" spans="1:4" ht="12" customHeight="1" x14ac:dyDescent="0.25">
      <c r="A337" s="49"/>
      <c r="B337" s="46">
        <v>1000</v>
      </c>
      <c r="C337" s="47" t="s">
        <v>75</v>
      </c>
      <c r="D337" s="48">
        <v>0</v>
      </c>
    </row>
    <row r="338" spans="1:4" ht="12" customHeight="1" x14ac:dyDescent="0.25">
      <c r="A338" s="49"/>
      <c r="B338" s="50">
        <v>2000</v>
      </c>
      <c r="C338" s="51" t="s">
        <v>76</v>
      </c>
      <c r="D338" s="52">
        <v>0</v>
      </c>
    </row>
    <row r="339" spans="1:4" ht="12" customHeight="1" x14ac:dyDescent="0.25">
      <c r="A339" s="49"/>
      <c r="B339" s="14">
        <v>3000</v>
      </c>
      <c r="C339" s="53" t="s">
        <v>77</v>
      </c>
      <c r="D339" s="52">
        <v>0</v>
      </c>
    </row>
    <row r="340" spans="1:4" ht="12" customHeight="1" x14ac:dyDescent="0.25">
      <c r="A340" s="49"/>
      <c r="B340" s="14">
        <v>4000</v>
      </c>
      <c r="C340" s="54" t="s">
        <v>78</v>
      </c>
      <c r="D340" s="52">
        <v>0</v>
      </c>
    </row>
    <row r="341" spans="1:4" ht="12" customHeight="1" x14ac:dyDescent="0.25">
      <c r="A341" s="49"/>
      <c r="B341" s="14">
        <v>5000</v>
      </c>
      <c r="C341" s="15" t="s">
        <v>79</v>
      </c>
      <c r="D341" s="55">
        <v>0</v>
      </c>
    </row>
    <row r="342" spans="1:4" ht="12" customHeight="1" x14ac:dyDescent="0.25">
      <c r="A342" s="49"/>
      <c r="B342" s="14">
        <v>6000</v>
      </c>
      <c r="C342" s="15" t="s">
        <v>80</v>
      </c>
      <c r="D342" s="52">
        <v>0</v>
      </c>
    </row>
    <row r="343" spans="1:4" ht="12" customHeight="1" x14ac:dyDescent="0.25">
      <c r="A343" s="49"/>
      <c r="B343" s="14">
        <v>7000</v>
      </c>
      <c r="C343" s="15" t="s">
        <v>81</v>
      </c>
      <c r="D343" s="52">
        <v>0</v>
      </c>
    </row>
    <row r="344" spans="1:4" ht="12" customHeight="1" x14ac:dyDescent="0.25">
      <c r="A344" s="49"/>
      <c r="B344" s="56">
        <v>8000</v>
      </c>
      <c r="C344" s="57" t="s">
        <v>82</v>
      </c>
      <c r="D344" s="55">
        <v>0</v>
      </c>
    </row>
    <row r="345" spans="1:4" ht="12" customHeight="1" x14ac:dyDescent="0.25">
      <c r="A345" s="58" t="s">
        <v>140</v>
      </c>
      <c r="B345" s="59"/>
      <c r="C345" s="60" t="s">
        <v>141</v>
      </c>
      <c r="D345" s="61">
        <v>928236</v>
      </c>
    </row>
    <row r="346" spans="1:4" ht="12" customHeight="1" x14ac:dyDescent="0.25">
      <c r="A346" s="42"/>
      <c r="B346" s="43"/>
      <c r="C346" s="44" t="s">
        <v>74</v>
      </c>
      <c r="D346" s="45">
        <v>857082</v>
      </c>
    </row>
    <row r="347" spans="1:4" ht="12" customHeight="1" x14ac:dyDescent="0.25">
      <c r="A347" s="42"/>
      <c r="B347" s="46">
        <v>1000</v>
      </c>
      <c r="C347" s="47" t="s">
        <v>75</v>
      </c>
      <c r="D347" s="48">
        <v>0</v>
      </c>
    </row>
    <row r="348" spans="1:4" ht="12" customHeight="1" x14ac:dyDescent="0.25">
      <c r="A348" s="49"/>
      <c r="B348" s="50">
        <v>2000</v>
      </c>
      <c r="C348" s="51" t="s">
        <v>76</v>
      </c>
      <c r="D348" s="52">
        <v>857082</v>
      </c>
    </row>
    <row r="349" spans="1:4" ht="12" customHeight="1" x14ac:dyDescent="0.25">
      <c r="A349" s="49"/>
      <c r="B349" s="14">
        <v>3000</v>
      </c>
      <c r="C349" s="53" t="s">
        <v>77</v>
      </c>
      <c r="D349" s="52">
        <v>0</v>
      </c>
    </row>
    <row r="350" spans="1:4" ht="12" customHeight="1" x14ac:dyDescent="0.25">
      <c r="A350" s="49"/>
      <c r="B350" s="14">
        <v>4000</v>
      </c>
      <c r="C350" s="54" t="s">
        <v>78</v>
      </c>
      <c r="D350" s="52">
        <v>0</v>
      </c>
    </row>
    <row r="351" spans="1:4" ht="12" customHeight="1" x14ac:dyDescent="0.25">
      <c r="A351" s="49"/>
      <c r="B351" s="14">
        <v>5000</v>
      </c>
      <c r="C351" s="15" t="s">
        <v>79</v>
      </c>
      <c r="D351" s="55">
        <v>71154</v>
      </c>
    </row>
    <row r="352" spans="1:4" ht="12" customHeight="1" x14ac:dyDescent="0.25">
      <c r="A352" s="49"/>
      <c r="B352" s="14">
        <v>6000</v>
      </c>
      <c r="C352" s="15" t="s">
        <v>80</v>
      </c>
      <c r="D352" s="52">
        <v>0</v>
      </c>
    </row>
    <row r="353" spans="1:4" ht="12" customHeight="1" x14ac:dyDescent="0.25">
      <c r="A353" s="49"/>
      <c r="B353" s="14">
        <v>7000</v>
      </c>
      <c r="C353" s="15" t="s">
        <v>81</v>
      </c>
      <c r="D353" s="52">
        <v>0</v>
      </c>
    </row>
    <row r="354" spans="1:4" ht="12" customHeight="1" x14ac:dyDescent="0.25">
      <c r="A354" s="49"/>
      <c r="B354" s="56">
        <v>8000</v>
      </c>
      <c r="C354" s="57" t="s">
        <v>82</v>
      </c>
      <c r="D354" s="55">
        <v>0</v>
      </c>
    </row>
    <row r="355" spans="1:4" ht="12" customHeight="1" x14ac:dyDescent="0.25">
      <c r="A355" s="58" t="s">
        <v>142</v>
      </c>
      <c r="B355" s="59"/>
      <c r="C355" s="60" t="s">
        <v>143</v>
      </c>
      <c r="D355" s="61">
        <v>72058</v>
      </c>
    </row>
    <row r="356" spans="1:4" ht="12" customHeight="1" x14ac:dyDescent="0.25">
      <c r="A356" s="42"/>
      <c r="B356" s="43"/>
      <c r="C356" s="44" t="s">
        <v>74</v>
      </c>
      <c r="D356" s="45">
        <v>72058</v>
      </c>
    </row>
    <row r="357" spans="1:4" ht="12" customHeight="1" x14ac:dyDescent="0.25">
      <c r="A357" s="42"/>
      <c r="B357" s="46">
        <v>1000</v>
      </c>
      <c r="C357" s="47" t="s">
        <v>75</v>
      </c>
      <c r="D357" s="48">
        <v>0</v>
      </c>
    </row>
    <row r="358" spans="1:4" ht="12" customHeight="1" x14ac:dyDescent="0.25">
      <c r="A358" s="49"/>
      <c r="B358" s="50">
        <v>2000</v>
      </c>
      <c r="C358" s="51" t="s">
        <v>76</v>
      </c>
      <c r="D358" s="52">
        <v>72058</v>
      </c>
    </row>
    <row r="359" spans="1:4" ht="12" customHeight="1" x14ac:dyDescent="0.25">
      <c r="A359" s="49"/>
      <c r="B359" s="14">
        <v>3000</v>
      </c>
      <c r="C359" s="53" t="s">
        <v>77</v>
      </c>
      <c r="D359" s="52">
        <v>0</v>
      </c>
    </row>
    <row r="360" spans="1:4" ht="12" customHeight="1" x14ac:dyDescent="0.25">
      <c r="A360" s="49"/>
      <c r="B360" s="14">
        <v>4000</v>
      </c>
      <c r="C360" s="54" t="s">
        <v>78</v>
      </c>
      <c r="D360" s="52">
        <v>0</v>
      </c>
    </row>
    <row r="361" spans="1:4" ht="12" customHeight="1" x14ac:dyDescent="0.25">
      <c r="A361" s="49"/>
      <c r="B361" s="14">
        <v>5000</v>
      </c>
      <c r="C361" s="15" t="s">
        <v>79</v>
      </c>
      <c r="D361" s="55">
        <v>0</v>
      </c>
    </row>
    <row r="362" spans="1:4" ht="12" customHeight="1" x14ac:dyDescent="0.25">
      <c r="A362" s="49"/>
      <c r="B362" s="14">
        <v>6000</v>
      </c>
      <c r="C362" s="15" t="s">
        <v>80</v>
      </c>
      <c r="D362" s="52">
        <v>0</v>
      </c>
    </row>
    <row r="363" spans="1:4" ht="12" customHeight="1" x14ac:dyDescent="0.25">
      <c r="A363" s="49"/>
      <c r="B363" s="14">
        <v>7000</v>
      </c>
      <c r="C363" s="15" t="s">
        <v>81</v>
      </c>
      <c r="D363" s="52">
        <v>0</v>
      </c>
    </row>
    <row r="364" spans="1:4" ht="12" customHeight="1" x14ac:dyDescent="0.25">
      <c r="A364" s="49"/>
      <c r="B364" s="56">
        <v>8000</v>
      </c>
      <c r="C364" s="57" t="s">
        <v>82</v>
      </c>
      <c r="D364" s="55">
        <v>0</v>
      </c>
    </row>
    <row r="365" spans="1:4" ht="12" customHeight="1" x14ac:dyDescent="0.25">
      <c r="A365" s="58" t="s">
        <v>144</v>
      </c>
      <c r="B365" s="59"/>
      <c r="C365" s="60" t="s">
        <v>145</v>
      </c>
      <c r="D365" s="61">
        <v>35028</v>
      </c>
    </row>
    <row r="366" spans="1:4" ht="12" customHeight="1" x14ac:dyDescent="0.25">
      <c r="A366" s="42"/>
      <c r="B366" s="43"/>
      <c r="C366" s="44" t="s">
        <v>74</v>
      </c>
      <c r="D366" s="45">
        <v>35028</v>
      </c>
    </row>
    <row r="367" spans="1:4" ht="12" customHeight="1" x14ac:dyDescent="0.25">
      <c r="A367" s="42"/>
      <c r="B367" s="46">
        <v>1000</v>
      </c>
      <c r="C367" s="47" t="s">
        <v>75</v>
      </c>
      <c r="D367" s="48">
        <v>0</v>
      </c>
    </row>
    <row r="368" spans="1:4" ht="12" customHeight="1" x14ac:dyDescent="0.25">
      <c r="A368" s="49"/>
      <c r="B368" s="50">
        <v>2000</v>
      </c>
      <c r="C368" s="51" t="s">
        <v>76</v>
      </c>
      <c r="D368" s="52">
        <v>27828</v>
      </c>
    </row>
    <row r="369" spans="1:4" ht="12" customHeight="1" x14ac:dyDescent="0.25">
      <c r="A369" s="49"/>
      <c r="B369" s="14">
        <v>3000</v>
      </c>
      <c r="C369" s="53" t="s">
        <v>77</v>
      </c>
      <c r="D369" s="52">
        <v>7200</v>
      </c>
    </row>
    <row r="370" spans="1:4" ht="12" customHeight="1" x14ac:dyDescent="0.25">
      <c r="A370" s="49"/>
      <c r="B370" s="14">
        <v>4000</v>
      </c>
      <c r="C370" s="54" t="s">
        <v>78</v>
      </c>
      <c r="D370" s="52">
        <v>0</v>
      </c>
    </row>
    <row r="371" spans="1:4" ht="12" customHeight="1" x14ac:dyDescent="0.25">
      <c r="A371" s="49"/>
      <c r="B371" s="14">
        <v>5000</v>
      </c>
      <c r="C371" s="15" t="s">
        <v>79</v>
      </c>
      <c r="D371" s="55">
        <v>0</v>
      </c>
    </row>
    <row r="372" spans="1:4" ht="12" customHeight="1" x14ac:dyDescent="0.25">
      <c r="A372" s="49"/>
      <c r="B372" s="14">
        <v>6000</v>
      </c>
      <c r="C372" s="15" t="s">
        <v>80</v>
      </c>
      <c r="D372" s="52">
        <v>0</v>
      </c>
    </row>
    <row r="373" spans="1:4" ht="12" customHeight="1" x14ac:dyDescent="0.25">
      <c r="A373" s="49"/>
      <c r="B373" s="14">
        <v>7000</v>
      </c>
      <c r="C373" s="15" t="s">
        <v>81</v>
      </c>
      <c r="D373" s="52">
        <v>0</v>
      </c>
    </row>
    <row r="374" spans="1:4" ht="12" customHeight="1" x14ac:dyDescent="0.25">
      <c r="A374" s="49"/>
      <c r="B374" s="56">
        <v>8000</v>
      </c>
      <c r="C374" s="57" t="s">
        <v>82</v>
      </c>
      <c r="D374" s="55">
        <v>0</v>
      </c>
    </row>
    <row r="375" spans="1:4" ht="17.100000000000001" customHeight="1" x14ac:dyDescent="0.25">
      <c r="A375" s="77" t="s">
        <v>146</v>
      </c>
      <c r="B375" s="78"/>
      <c r="C375" s="79" t="s">
        <v>147</v>
      </c>
      <c r="D375" s="41">
        <v>20214107</v>
      </c>
    </row>
    <row r="376" spans="1:4" ht="12" customHeight="1" x14ac:dyDescent="0.25">
      <c r="A376" s="42"/>
      <c r="B376" s="43"/>
      <c r="C376" s="44" t="s">
        <v>74</v>
      </c>
      <c r="D376" s="45">
        <v>9522484</v>
      </c>
    </row>
    <row r="377" spans="1:4" ht="12" customHeight="1" x14ac:dyDescent="0.25">
      <c r="A377" s="42"/>
      <c r="B377" s="46">
        <v>1000</v>
      </c>
      <c r="C377" s="47" t="s">
        <v>75</v>
      </c>
      <c r="D377" s="48">
        <v>3007009</v>
      </c>
    </row>
    <row r="378" spans="1:4" ht="12" customHeight="1" x14ac:dyDescent="0.25">
      <c r="A378" s="49"/>
      <c r="B378" s="50">
        <v>2000</v>
      </c>
      <c r="C378" s="51" t="s">
        <v>76</v>
      </c>
      <c r="D378" s="52">
        <v>5352818</v>
      </c>
    </row>
    <row r="379" spans="1:4" ht="12" customHeight="1" x14ac:dyDescent="0.25">
      <c r="A379" s="49"/>
      <c r="B379" s="14">
        <v>3000</v>
      </c>
      <c r="C379" s="53" t="s">
        <v>77</v>
      </c>
      <c r="D379" s="52">
        <v>890973</v>
      </c>
    </row>
    <row r="380" spans="1:4" ht="12" customHeight="1" x14ac:dyDescent="0.25">
      <c r="A380" s="49"/>
      <c r="B380" s="14">
        <v>4000</v>
      </c>
      <c r="C380" s="54" t="s">
        <v>78</v>
      </c>
      <c r="D380" s="52">
        <v>2314</v>
      </c>
    </row>
    <row r="381" spans="1:4" ht="12" customHeight="1" x14ac:dyDescent="0.25">
      <c r="A381" s="49"/>
      <c r="B381" s="14">
        <v>5000</v>
      </c>
      <c r="C381" s="15" t="s">
        <v>79</v>
      </c>
      <c r="D381" s="55">
        <v>10691623</v>
      </c>
    </row>
    <row r="382" spans="1:4" ht="12" customHeight="1" x14ac:dyDescent="0.25">
      <c r="A382" s="49"/>
      <c r="B382" s="14">
        <v>6000</v>
      </c>
      <c r="C382" s="15" t="s">
        <v>80</v>
      </c>
      <c r="D382" s="52">
        <v>7207</v>
      </c>
    </row>
    <row r="383" spans="1:4" ht="12" customHeight="1" x14ac:dyDescent="0.25">
      <c r="A383" s="49"/>
      <c r="B383" s="14">
        <v>7000</v>
      </c>
      <c r="C383" s="15" t="s">
        <v>81</v>
      </c>
      <c r="D383" s="52">
        <v>262163</v>
      </c>
    </row>
    <row r="384" spans="1:4" ht="12" customHeight="1" x14ac:dyDescent="0.25">
      <c r="A384" s="49"/>
      <c r="B384" s="56">
        <v>8000</v>
      </c>
      <c r="C384" s="57" t="s">
        <v>82</v>
      </c>
      <c r="D384" s="55">
        <v>0</v>
      </c>
    </row>
    <row r="385" spans="1:4" ht="12" customHeight="1" x14ac:dyDescent="0.25">
      <c r="A385" s="58" t="s">
        <v>148</v>
      </c>
      <c r="B385" s="59"/>
      <c r="C385" s="60" t="s">
        <v>149</v>
      </c>
      <c r="D385" s="61">
        <v>1063425</v>
      </c>
    </row>
    <row r="386" spans="1:4" ht="12" customHeight="1" x14ac:dyDescent="0.25">
      <c r="A386" s="42"/>
      <c r="B386" s="43"/>
      <c r="C386" s="44" t="s">
        <v>74</v>
      </c>
      <c r="D386" s="45">
        <v>830837</v>
      </c>
    </row>
    <row r="387" spans="1:4" ht="12" customHeight="1" x14ac:dyDescent="0.25">
      <c r="A387" s="42"/>
      <c r="B387" s="46">
        <v>1000</v>
      </c>
      <c r="C387" s="47" t="s">
        <v>75</v>
      </c>
      <c r="D387" s="48">
        <v>3595</v>
      </c>
    </row>
    <row r="388" spans="1:4" ht="12" customHeight="1" x14ac:dyDescent="0.25">
      <c r="A388" s="49"/>
      <c r="B388" s="50">
        <v>2000</v>
      </c>
      <c r="C388" s="51" t="s">
        <v>76</v>
      </c>
      <c r="D388" s="52">
        <v>642544</v>
      </c>
    </row>
    <row r="389" spans="1:4" ht="12" customHeight="1" x14ac:dyDescent="0.25">
      <c r="A389" s="49"/>
      <c r="B389" s="14">
        <v>3000</v>
      </c>
      <c r="C389" s="53" t="s">
        <v>77</v>
      </c>
      <c r="D389" s="52">
        <v>183715</v>
      </c>
    </row>
    <row r="390" spans="1:4" ht="12" customHeight="1" x14ac:dyDescent="0.25">
      <c r="A390" s="49"/>
      <c r="B390" s="14">
        <v>4000</v>
      </c>
      <c r="C390" s="54" t="s">
        <v>78</v>
      </c>
      <c r="D390" s="52">
        <v>983</v>
      </c>
    </row>
    <row r="391" spans="1:4" ht="12" customHeight="1" x14ac:dyDescent="0.25">
      <c r="A391" s="49"/>
      <c r="B391" s="14">
        <v>5000</v>
      </c>
      <c r="C391" s="15" t="s">
        <v>79</v>
      </c>
      <c r="D391" s="55">
        <v>232588</v>
      </c>
    </row>
    <row r="392" spans="1:4" ht="12" customHeight="1" x14ac:dyDescent="0.25">
      <c r="A392" s="49"/>
      <c r="B392" s="14">
        <v>6000</v>
      </c>
      <c r="C392" s="15" t="s">
        <v>80</v>
      </c>
      <c r="D392" s="52">
        <v>0</v>
      </c>
    </row>
    <row r="393" spans="1:4" ht="12" customHeight="1" x14ac:dyDescent="0.25">
      <c r="A393" s="49"/>
      <c r="B393" s="14">
        <v>7000</v>
      </c>
      <c r="C393" s="15" t="s">
        <v>81</v>
      </c>
      <c r="D393" s="52">
        <v>0</v>
      </c>
    </row>
    <row r="394" spans="1:4" ht="12" customHeight="1" x14ac:dyDescent="0.25">
      <c r="A394" s="49"/>
      <c r="B394" s="56">
        <v>8000</v>
      </c>
      <c r="C394" s="57" t="s">
        <v>82</v>
      </c>
      <c r="D394" s="55">
        <v>0</v>
      </c>
    </row>
    <row r="395" spans="1:4" ht="12" customHeight="1" x14ac:dyDescent="0.25">
      <c r="A395" s="58" t="s">
        <v>150</v>
      </c>
      <c r="B395" s="59"/>
      <c r="C395" s="60" t="s">
        <v>151</v>
      </c>
      <c r="D395" s="61">
        <v>1725151</v>
      </c>
    </row>
    <row r="396" spans="1:4" ht="12" customHeight="1" x14ac:dyDescent="0.25">
      <c r="A396" s="42"/>
      <c r="B396" s="43"/>
      <c r="C396" s="44" t="s">
        <v>74</v>
      </c>
      <c r="D396" s="45">
        <v>1506112</v>
      </c>
    </row>
    <row r="397" spans="1:4" ht="12" customHeight="1" x14ac:dyDescent="0.25">
      <c r="A397" s="42"/>
      <c r="B397" s="46">
        <v>1000</v>
      </c>
      <c r="C397" s="47" t="s">
        <v>75</v>
      </c>
      <c r="D397" s="48">
        <v>545378</v>
      </c>
    </row>
    <row r="398" spans="1:4" ht="12" customHeight="1" x14ac:dyDescent="0.25">
      <c r="A398" s="49"/>
      <c r="B398" s="50">
        <v>2000</v>
      </c>
      <c r="C398" s="51" t="s">
        <v>76</v>
      </c>
      <c r="D398" s="52">
        <v>341753</v>
      </c>
    </row>
    <row r="399" spans="1:4" ht="12" customHeight="1" x14ac:dyDescent="0.25">
      <c r="A399" s="49"/>
      <c r="B399" s="14">
        <v>3000</v>
      </c>
      <c r="C399" s="53" t="s">
        <v>77</v>
      </c>
      <c r="D399" s="52">
        <v>367423</v>
      </c>
    </row>
    <row r="400" spans="1:4" ht="12" customHeight="1" x14ac:dyDescent="0.25">
      <c r="A400" s="49"/>
      <c r="B400" s="14">
        <v>4000</v>
      </c>
      <c r="C400" s="54" t="s">
        <v>78</v>
      </c>
      <c r="D400" s="52">
        <v>123</v>
      </c>
    </row>
    <row r="401" spans="1:4" ht="12" customHeight="1" collapsed="1" x14ac:dyDescent="0.25">
      <c r="A401" s="49"/>
      <c r="B401" s="14">
        <v>5000</v>
      </c>
      <c r="C401" s="15" t="s">
        <v>79</v>
      </c>
      <c r="D401" s="55">
        <v>219039</v>
      </c>
    </row>
    <row r="402" spans="1:4" ht="12" customHeight="1" x14ac:dyDescent="0.25">
      <c r="A402" s="49"/>
      <c r="B402" s="14">
        <v>6000</v>
      </c>
      <c r="C402" s="15" t="s">
        <v>80</v>
      </c>
      <c r="D402" s="52">
        <v>6207</v>
      </c>
    </row>
    <row r="403" spans="1:4" ht="12" customHeight="1" collapsed="1" x14ac:dyDescent="0.25">
      <c r="A403" s="49"/>
      <c r="B403" s="14">
        <v>7000</v>
      </c>
      <c r="C403" s="15" t="s">
        <v>81</v>
      </c>
      <c r="D403" s="52">
        <v>245228</v>
      </c>
    </row>
    <row r="404" spans="1:4" ht="12" customHeight="1" x14ac:dyDescent="0.25">
      <c r="A404" s="49"/>
      <c r="B404" s="56">
        <v>8000</v>
      </c>
      <c r="C404" s="57" t="s">
        <v>82</v>
      </c>
      <c r="D404" s="55">
        <v>0</v>
      </c>
    </row>
    <row r="405" spans="1:4" ht="12" customHeight="1" x14ac:dyDescent="0.25">
      <c r="A405" s="58" t="s">
        <v>152</v>
      </c>
      <c r="B405" s="59"/>
      <c r="C405" s="60" t="s">
        <v>153</v>
      </c>
      <c r="D405" s="61">
        <v>211342</v>
      </c>
    </row>
    <row r="406" spans="1:4" ht="12" customHeight="1" x14ac:dyDescent="0.25">
      <c r="A406" s="42"/>
      <c r="B406" s="43"/>
      <c r="C406" s="44" t="s">
        <v>74</v>
      </c>
      <c r="D406" s="45">
        <v>174084</v>
      </c>
    </row>
    <row r="407" spans="1:4" ht="12" customHeight="1" x14ac:dyDescent="0.25">
      <c r="A407" s="42"/>
      <c r="B407" s="46">
        <v>1000</v>
      </c>
      <c r="C407" s="47" t="s">
        <v>75</v>
      </c>
      <c r="D407" s="48">
        <v>25505</v>
      </c>
    </row>
    <row r="408" spans="1:4" ht="12" customHeight="1" x14ac:dyDescent="0.25">
      <c r="A408" s="49"/>
      <c r="B408" s="50">
        <v>2000</v>
      </c>
      <c r="C408" s="51" t="s">
        <v>76</v>
      </c>
      <c r="D408" s="52">
        <v>147986</v>
      </c>
    </row>
    <row r="409" spans="1:4" ht="12" customHeight="1" x14ac:dyDescent="0.25">
      <c r="A409" s="49"/>
      <c r="B409" s="14">
        <v>3000</v>
      </c>
      <c r="C409" s="53" t="s">
        <v>77</v>
      </c>
      <c r="D409" s="52">
        <v>0</v>
      </c>
    </row>
    <row r="410" spans="1:4" ht="12" customHeight="1" x14ac:dyDescent="0.25">
      <c r="A410" s="49"/>
      <c r="B410" s="14">
        <v>4000</v>
      </c>
      <c r="C410" s="54" t="s">
        <v>78</v>
      </c>
      <c r="D410" s="52">
        <v>593</v>
      </c>
    </row>
    <row r="411" spans="1:4" ht="12" customHeight="1" x14ac:dyDescent="0.25">
      <c r="A411" s="49"/>
      <c r="B411" s="14">
        <v>5000</v>
      </c>
      <c r="C411" s="15" t="s">
        <v>79</v>
      </c>
      <c r="D411" s="55">
        <v>37258</v>
      </c>
    </row>
    <row r="412" spans="1:4" ht="12" customHeight="1" x14ac:dyDescent="0.25">
      <c r="A412" s="49"/>
      <c r="B412" s="14">
        <v>6000</v>
      </c>
      <c r="C412" s="15" t="s">
        <v>80</v>
      </c>
      <c r="D412" s="52">
        <v>0</v>
      </c>
    </row>
    <row r="413" spans="1:4" ht="12" customHeight="1" x14ac:dyDescent="0.25">
      <c r="A413" s="49"/>
      <c r="B413" s="14">
        <v>7000</v>
      </c>
      <c r="C413" s="15" t="s">
        <v>81</v>
      </c>
      <c r="D413" s="52">
        <v>0</v>
      </c>
    </row>
    <row r="414" spans="1:4" ht="12" customHeight="1" x14ac:dyDescent="0.25">
      <c r="A414" s="49"/>
      <c r="B414" s="56">
        <v>8000</v>
      </c>
      <c r="C414" s="57" t="s">
        <v>82</v>
      </c>
      <c r="D414" s="55">
        <v>0</v>
      </c>
    </row>
    <row r="415" spans="1:4" ht="12" customHeight="1" x14ac:dyDescent="0.25">
      <c r="A415" s="58" t="s">
        <v>154</v>
      </c>
      <c r="B415" s="59"/>
      <c r="C415" s="60" t="s">
        <v>155</v>
      </c>
      <c r="D415" s="61">
        <v>1546808</v>
      </c>
    </row>
    <row r="416" spans="1:4" ht="12" customHeight="1" x14ac:dyDescent="0.25">
      <c r="A416" s="42"/>
      <c r="B416" s="43"/>
      <c r="C416" s="44" t="s">
        <v>74</v>
      </c>
      <c r="D416" s="45">
        <v>718864</v>
      </c>
    </row>
    <row r="417" spans="1:4" ht="12" customHeight="1" x14ac:dyDescent="0.25">
      <c r="A417" s="42"/>
      <c r="B417" s="46">
        <v>1000</v>
      </c>
      <c r="C417" s="47" t="s">
        <v>75</v>
      </c>
      <c r="D417" s="48">
        <v>0</v>
      </c>
    </row>
    <row r="418" spans="1:4" ht="12" customHeight="1" x14ac:dyDescent="0.25">
      <c r="A418" s="49"/>
      <c r="B418" s="50">
        <v>2000</v>
      </c>
      <c r="C418" s="51" t="s">
        <v>76</v>
      </c>
      <c r="D418" s="52">
        <v>718864</v>
      </c>
    </row>
    <row r="419" spans="1:4" ht="12" customHeight="1" x14ac:dyDescent="0.25">
      <c r="A419" s="49"/>
      <c r="B419" s="14">
        <v>3000</v>
      </c>
      <c r="C419" s="53" t="s">
        <v>77</v>
      </c>
      <c r="D419" s="52">
        <v>0</v>
      </c>
    </row>
    <row r="420" spans="1:4" ht="12" customHeight="1" x14ac:dyDescent="0.25">
      <c r="A420" s="49"/>
      <c r="B420" s="14">
        <v>4000</v>
      </c>
      <c r="C420" s="54" t="s">
        <v>78</v>
      </c>
      <c r="D420" s="52">
        <v>0</v>
      </c>
    </row>
    <row r="421" spans="1:4" ht="12" customHeight="1" x14ac:dyDescent="0.25">
      <c r="A421" s="49"/>
      <c r="B421" s="14">
        <v>5000</v>
      </c>
      <c r="C421" s="15" t="s">
        <v>79</v>
      </c>
      <c r="D421" s="55">
        <v>827944</v>
      </c>
    </row>
    <row r="422" spans="1:4" ht="12" customHeight="1" x14ac:dyDescent="0.25">
      <c r="A422" s="49"/>
      <c r="B422" s="14">
        <v>6000</v>
      </c>
      <c r="C422" s="15" t="s">
        <v>80</v>
      </c>
      <c r="D422" s="52">
        <v>0</v>
      </c>
    </row>
    <row r="423" spans="1:4" ht="12" customHeight="1" x14ac:dyDescent="0.25">
      <c r="A423" s="49"/>
      <c r="B423" s="14">
        <v>7000</v>
      </c>
      <c r="C423" s="15" t="s">
        <v>81</v>
      </c>
      <c r="D423" s="52">
        <v>0</v>
      </c>
    </row>
    <row r="424" spans="1:4" ht="12" customHeight="1" x14ac:dyDescent="0.25">
      <c r="A424" s="49"/>
      <c r="B424" s="56">
        <v>8000</v>
      </c>
      <c r="C424" s="57" t="s">
        <v>82</v>
      </c>
      <c r="D424" s="55">
        <v>0</v>
      </c>
    </row>
    <row r="425" spans="1:4" ht="28.5" customHeight="1" x14ac:dyDescent="0.25">
      <c r="A425" s="58" t="s">
        <v>156</v>
      </c>
      <c r="B425" s="59"/>
      <c r="C425" s="80" t="s">
        <v>157</v>
      </c>
      <c r="D425" s="61">
        <v>15667381</v>
      </c>
    </row>
    <row r="426" spans="1:4" ht="12" customHeight="1" x14ac:dyDescent="0.25">
      <c r="A426" s="42"/>
      <c r="B426" s="43"/>
      <c r="C426" s="44" t="s">
        <v>74</v>
      </c>
      <c r="D426" s="45">
        <v>6292587</v>
      </c>
    </row>
    <row r="427" spans="1:4" ht="12" customHeight="1" x14ac:dyDescent="0.25">
      <c r="A427" s="42"/>
      <c r="B427" s="46">
        <v>1000</v>
      </c>
      <c r="C427" s="47" t="s">
        <v>75</v>
      </c>
      <c r="D427" s="48">
        <v>2432531</v>
      </c>
    </row>
    <row r="428" spans="1:4" ht="12" customHeight="1" x14ac:dyDescent="0.25">
      <c r="A428" s="49"/>
      <c r="B428" s="50">
        <v>2000</v>
      </c>
      <c r="C428" s="51" t="s">
        <v>76</v>
      </c>
      <c r="D428" s="52">
        <v>3501671</v>
      </c>
    </row>
    <row r="429" spans="1:4" ht="12" customHeight="1" x14ac:dyDescent="0.25">
      <c r="A429" s="49"/>
      <c r="B429" s="14">
        <v>3000</v>
      </c>
      <c r="C429" s="53" t="s">
        <v>77</v>
      </c>
      <c r="D429" s="52">
        <v>339835</v>
      </c>
    </row>
    <row r="430" spans="1:4" ht="12" customHeight="1" x14ac:dyDescent="0.25">
      <c r="A430" s="49"/>
      <c r="B430" s="14">
        <v>4000</v>
      </c>
      <c r="C430" s="54" t="s">
        <v>78</v>
      </c>
      <c r="D430" s="52">
        <v>615</v>
      </c>
    </row>
    <row r="431" spans="1:4" ht="12" customHeight="1" x14ac:dyDescent="0.25">
      <c r="A431" s="49"/>
      <c r="B431" s="14">
        <v>5000</v>
      </c>
      <c r="C431" s="15" t="s">
        <v>79</v>
      </c>
      <c r="D431" s="55">
        <v>9374794</v>
      </c>
    </row>
    <row r="432" spans="1:4" ht="12" customHeight="1" x14ac:dyDescent="0.25">
      <c r="A432" s="49"/>
      <c r="B432" s="14">
        <v>6000</v>
      </c>
      <c r="C432" s="15" t="s">
        <v>80</v>
      </c>
      <c r="D432" s="52">
        <v>1000</v>
      </c>
    </row>
    <row r="433" spans="1:4" ht="12" customHeight="1" x14ac:dyDescent="0.25">
      <c r="A433" s="49"/>
      <c r="B433" s="14">
        <v>7000</v>
      </c>
      <c r="C433" s="15" t="s">
        <v>81</v>
      </c>
      <c r="D433" s="52">
        <v>16935</v>
      </c>
    </row>
    <row r="434" spans="1:4" ht="12" customHeight="1" x14ac:dyDescent="0.25">
      <c r="A434" s="49"/>
      <c r="B434" s="56">
        <v>8000</v>
      </c>
      <c r="C434" s="57" t="s">
        <v>82</v>
      </c>
      <c r="D434" s="55">
        <v>0</v>
      </c>
    </row>
    <row r="435" spans="1:4" ht="14.25" customHeight="1" x14ac:dyDescent="0.25">
      <c r="A435" s="77" t="s">
        <v>158</v>
      </c>
      <c r="B435" s="78"/>
      <c r="C435" s="79" t="s">
        <v>159</v>
      </c>
      <c r="D435" s="41">
        <v>338802</v>
      </c>
    </row>
    <row r="436" spans="1:4" ht="12" customHeight="1" x14ac:dyDescent="0.25">
      <c r="A436" s="42"/>
      <c r="B436" s="43"/>
      <c r="C436" s="44" t="s">
        <v>74</v>
      </c>
      <c r="D436" s="45">
        <v>338402</v>
      </c>
    </row>
    <row r="437" spans="1:4" ht="12" customHeight="1" x14ac:dyDescent="0.25">
      <c r="A437" s="42"/>
      <c r="B437" s="46">
        <v>1000</v>
      </c>
      <c r="C437" s="47" t="s">
        <v>75</v>
      </c>
      <c r="D437" s="48">
        <v>122651</v>
      </c>
    </row>
    <row r="438" spans="1:4" ht="12" customHeight="1" x14ac:dyDescent="0.25">
      <c r="A438" s="49"/>
      <c r="B438" s="50">
        <v>2000</v>
      </c>
      <c r="C438" s="51" t="s">
        <v>76</v>
      </c>
      <c r="D438" s="52">
        <v>180976</v>
      </c>
    </row>
    <row r="439" spans="1:4" ht="12" customHeight="1" x14ac:dyDescent="0.25">
      <c r="A439" s="49"/>
      <c r="B439" s="14">
        <v>3000</v>
      </c>
      <c r="C439" s="53" t="s">
        <v>77</v>
      </c>
      <c r="D439" s="52">
        <v>34775</v>
      </c>
    </row>
    <row r="440" spans="1:4" ht="12" customHeight="1" x14ac:dyDescent="0.25">
      <c r="A440" s="49"/>
      <c r="B440" s="14">
        <v>4000</v>
      </c>
      <c r="C440" s="54" t="s">
        <v>78</v>
      </c>
      <c r="D440" s="52">
        <v>0</v>
      </c>
    </row>
    <row r="441" spans="1:4" ht="12" customHeight="1" x14ac:dyDescent="0.25">
      <c r="A441" s="49"/>
      <c r="B441" s="14">
        <v>5000</v>
      </c>
      <c r="C441" s="15" t="s">
        <v>79</v>
      </c>
      <c r="D441" s="55">
        <v>400</v>
      </c>
    </row>
    <row r="442" spans="1:4" ht="12" customHeight="1" x14ac:dyDescent="0.25">
      <c r="A442" s="49"/>
      <c r="B442" s="14">
        <v>6000</v>
      </c>
      <c r="C442" s="15" t="s">
        <v>80</v>
      </c>
      <c r="D442" s="52">
        <v>0</v>
      </c>
    </row>
    <row r="443" spans="1:4" ht="12" customHeight="1" x14ac:dyDescent="0.25">
      <c r="A443" s="49"/>
      <c r="B443" s="14">
        <v>7000</v>
      </c>
      <c r="C443" s="15" t="s">
        <v>81</v>
      </c>
      <c r="D443" s="52">
        <v>0</v>
      </c>
    </row>
    <row r="444" spans="1:4" ht="12" customHeight="1" x14ac:dyDescent="0.25">
      <c r="A444" s="49"/>
      <c r="B444" s="56">
        <v>8000</v>
      </c>
      <c r="C444" s="57" t="s">
        <v>82</v>
      </c>
      <c r="D444" s="55">
        <v>0</v>
      </c>
    </row>
    <row r="445" spans="1:4" ht="12" customHeight="1" x14ac:dyDescent="0.25">
      <c r="A445" s="58" t="s">
        <v>160</v>
      </c>
      <c r="B445" s="59"/>
      <c r="C445" s="60" t="s">
        <v>161</v>
      </c>
      <c r="D445" s="61">
        <v>110836</v>
      </c>
    </row>
    <row r="446" spans="1:4" ht="12" customHeight="1" x14ac:dyDescent="0.25">
      <c r="A446" s="42"/>
      <c r="B446" s="43"/>
      <c r="C446" s="44" t="s">
        <v>74</v>
      </c>
      <c r="D446" s="45">
        <v>110836</v>
      </c>
    </row>
    <row r="447" spans="1:4" ht="12" customHeight="1" x14ac:dyDescent="0.25">
      <c r="A447" s="42"/>
      <c r="B447" s="46">
        <v>1000</v>
      </c>
      <c r="C447" s="47" t="s">
        <v>75</v>
      </c>
      <c r="D447" s="48">
        <v>85905</v>
      </c>
    </row>
    <row r="448" spans="1:4" ht="12" customHeight="1" x14ac:dyDescent="0.25">
      <c r="A448" s="49"/>
      <c r="B448" s="50">
        <v>2000</v>
      </c>
      <c r="C448" s="51" t="s">
        <v>76</v>
      </c>
      <c r="D448" s="52">
        <v>24931</v>
      </c>
    </row>
    <row r="449" spans="1:4" ht="12" customHeight="1" x14ac:dyDescent="0.25">
      <c r="A449" s="49"/>
      <c r="B449" s="14">
        <v>3000</v>
      </c>
      <c r="C449" s="53" t="s">
        <v>77</v>
      </c>
      <c r="D449" s="52">
        <v>0</v>
      </c>
    </row>
    <row r="450" spans="1:4" ht="12" customHeight="1" x14ac:dyDescent="0.25">
      <c r="A450" s="49"/>
      <c r="B450" s="14">
        <v>4000</v>
      </c>
      <c r="C450" s="54" t="s">
        <v>78</v>
      </c>
      <c r="D450" s="52">
        <v>0</v>
      </c>
    </row>
    <row r="451" spans="1:4" ht="12" customHeight="1" x14ac:dyDescent="0.25">
      <c r="A451" s="49"/>
      <c r="B451" s="14">
        <v>5000</v>
      </c>
      <c r="C451" s="15" t="s">
        <v>79</v>
      </c>
      <c r="D451" s="55">
        <v>0</v>
      </c>
    </row>
    <row r="452" spans="1:4" ht="12" customHeight="1" x14ac:dyDescent="0.25">
      <c r="A452" s="49"/>
      <c r="B452" s="14">
        <v>6000</v>
      </c>
      <c r="C452" s="15" t="s">
        <v>80</v>
      </c>
      <c r="D452" s="52">
        <v>0</v>
      </c>
    </row>
    <row r="453" spans="1:4" ht="12" customHeight="1" x14ac:dyDescent="0.25">
      <c r="A453" s="49"/>
      <c r="B453" s="14">
        <v>7000</v>
      </c>
      <c r="C453" s="15" t="s">
        <v>81</v>
      </c>
      <c r="D453" s="52">
        <v>0</v>
      </c>
    </row>
    <row r="454" spans="1:4" ht="12" customHeight="1" x14ac:dyDescent="0.25">
      <c r="A454" s="49"/>
      <c r="B454" s="56">
        <v>8000</v>
      </c>
      <c r="C454" s="57" t="s">
        <v>82</v>
      </c>
      <c r="D454" s="55">
        <v>0</v>
      </c>
    </row>
    <row r="455" spans="1:4" ht="12" customHeight="1" x14ac:dyDescent="0.25">
      <c r="A455" s="58" t="s">
        <v>162</v>
      </c>
      <c r="B455" s="59"/>
      <c r="C455" s="60" t="s">
        <v>163</v>
      </c>
      <c r="D455" s="61">
        <v>135218</v>
      </c>
    </row>
    <row r="456" spans="1:4" ht="12" customHeight="1" x14ac:dyDescent="0.25">
      <c r="A456" s="42"/>
      <c r="B456" s="43"/>
      <c r="C456" s="44" t="s">
        <v>74</v>
      </c>
      <c r="D456" s="45">
        <v>134818</v>
      </c>
    </row>
    <row r="457" spans="1:4" ht="12" customHeight="1" x14ac:dyDescent="0.25">
      <c r="A457" s="42"/>
      <c r="B457" s="46">
        <v>1000</v>
      </c>
      <c r="C457" s="47" t="s">
        <v>75</v>
      </c>
      <c r="D457" s="48">
        <v>14821</v>
      </c>
    </row>
    <row r="458" spans="1:4" ht="12" customHeight="1" x14ac:dyDescent="0.25">
      <c r="A458" s="49"/>
      <c r="B458" s="50">
        <v>2000</v>
      </c>
      <c r="C458" s="51" t="s">
        <v>76</v>
      </c>
      <c r="D458" s="52">
        <v>119997</v>
      </c>
    </row>
    <row r="459" spans="1:4" ht="12" customHeight="1" x14ac:dyDescent="0.25">
      <c r="A459" s="49"/>
      <c r="B459" s="14">
        <v>3000</v>
      </c>
      <c r="C459" s="53" t="s">
        <v>77</v>
      </c>
      <c r="D459" s="52">
        <v>0</v>
      </c>
    </row>
    <row r="460" spans="1:4" ht="12" customHeight="1" x14ac:dyDescent="0.25">
      <c r="A460" s="49"/>
      <c r="B460" s="14">
        <v>4000</v>
      </c>
      <c r="C460" s="54" t="s">
        <v>78</v>
      </c>
      <c r="D460" s="52">
        <v>0</v>
      </c>
    </row>
    <row r="461" spans="1:4" ht="12" customHeight="1" x14ac:dyDescent="0.25">
      <c r="A461" s="49"/>
      <c r="B461" s="14">
        <v>5000</v>
      </c>
      <c r="C461" s="15" t="s">
        <v>79</v>
      </c>
      <c r="D461" s="55">
        <v>400</v>
      </c>
    </row>
    <row r="462" spans="1:4" ht="12" customHeight="1" x14ac:dyDescent="0.25">
      <c r="A462" s="49"/>
      <c r="B462" s="14">
        <v>6000</v>
      </c>
      <c r="C462" s="15" t="s">
        <v>80</v>
      </c>
      <c r="D462" s="52">
        <v>0</v>
      </c>
    </row>
    <row r="463" spans="1:4" ht="12" customHeight="1" x14ac:dyDescent="0.25">
      <c r="A463" s="49"/>
      <c r="B463" s="14">
        <v>7000</v>
      </c>
      <c r="C463" s="15" t="s">
        <v>81</v>
      </c>
      <c r="D463" s="52">
        <v>0</v>
      </c>
    </row>
    <row r="464" spans="1:4" ht="12" customHeight="1" x14ac:dyDescent="0.25">
      <c r="A464" s="49"/>
      <c r="B464" s="56">
        <v>8000</v>
      </c>
      <c r="C464" s="57" t="s">
        <v>82</v>
      </c>
      <c r="D464" s="55">
        <v>0</v>
      </c>
    </row>
    <row r="465" spans="1:4" ht="12" customHeight="1" x14ac:dyDescent="0.25">
      <c r="A465" s="58" t="s">
        <v>164</v>
      </c>
      <c r="B465" s="59"/>
      <c r="C465" s="60" t="s">
        <v>165</v>
      </c>
      <c r="D465" s="61">
        <v>92748</v>
      </c>
    </row>
    <row r="466" spans="1:4" ht="12" customHeight="1" x14ac:dyDescent="0.25">
      <c r="A466" s="42"/>
      <c r="B466" s="43"/>
      <c r="C466" s="44" t="s">
        <v>74</v>
      </c>
      <c r="D466" s="45">
        <v>92748</v>
      </c>
    </row>
    <row r="467" spans="1:4" ht="12" customHeight="1" x14ac:dyDescent="0.25">
      <c r="A467" s="42"/>
      <c r="B467" s="46">
        <v>1000</v>
      </c>
      <c r="C467" s="47" t="s">
        <v>75</v>
      </c>
      <c r="D467" s="48">
        <v>21925</v>
      </c>
    </row>
    <row r="468" spans="1:4" ht="12" customHeight="1" x14ac:dyDescent="0.25">
      <c r="A468" s="49"/>
      <c r="B468" s="50">
        <v>2000</v>
      </c>
      <c r="C468" s="51" t="s">
        <v>76</v>
      </c>
      <c r="D468" s="52">
        <v>36048</v>
      </c>
    </row>
    <row r="469" spans="1:4" ht="12" customHeight="1" x14ac:dyDescent="0.25">
      <c r="A469" s="49"/>
      <c r="B469" s="14">
        <v>3000</v>
      </c>
      <c r="C469" s="53" t="s">
        <v>77</v>
      </c>
      <c r="D469" s="52">
        <v>34775</v>
      </c>
    </row>
    <row r="470" spans="1:4" ht="12" customHeight="1" x14ac:dyDescent="0.25">
      <c r="A470" s="49"/>
      <c r="B470" s="14">
        <v>4000</v>
      </c>
      <c r="C470" s="54" t="s">
        <v>78</v>
      </c>
      <c r="D470" s="52">
        <v>0</v>
      </c>
    </row>
    <row r="471" spans="1:4" ht="12" customHeight="1" x14ac:dyDescent="0.25">
      <c r="A471" s="49"/>
      <c r="B471" s="14">
        <v>5000</v>
      </c>
      <c r="C471" s="15" t="s">
        <v>79</v>
      </c>
      <c r="D471" s="55">
        <v>0</v>
      </c>
    </row>
    <row r="472" spans="1:4" ht="12" customHeight="1" x14ac:dyDescent="0.25">
      <c r="A472" s="49"/>
      <c r="B472" s="14">
        <v>6000</v>
      </c>
      <c r="C472" s="15" t="s">
        <v>80</v>
      </c>
      <c r="D472" s="52">
        <v>0</v>
      </c>
    </row>
    <row r="473" spans="1:4" ht="12" customHeight="1" x14ac:dyDescent="0.25">
      <c r="A473" s="49"/>
      <c r="B473" s="14">
        <v>7000</v>
      </c>
      <c r="C473" s="15" t="s">
        <v>81</v>
      </c>
      <c r="D473" s="52">
        <v>0</v>
      </c>
    </row>
    <row r="474" spans="1:4" ht="12" customHeight="1" x14ac:dyDescent="0.25">
      <c r="A474" s="49"/>
      <c r="B474" s="56">
        <v>8000</v>
      </c>
      <c r="C474" s="57" t="s">
        <v>82</v>
      </c>
      <c r="D474" s="55">
        <v>0</v>
      </c>
    </row>
    <row r="475" spans="1:4" ht="17.100000000000001" customHeight="1" x14ac:dyDescent="0.25">
      <c r="A475" s="77" t="s">
        <v>166</v>
      </c>
      <c r="B475" s="78"/>
      <c r="C475" s="79" t="s">
        <v>167</v>
      </c>
      <c r="D475" s="41">
        <v>18477698</v>
      </c>
    </row>
    <row r="476" spans="1:4" ht="12" customHeight="1" x14ac:dyDescent="0.25">
      <c r="A476" s="42"/>
      <c r="B476" s="43"/>
      <c r="C476" s="44" t="s">
        <v>74</v>
      </c>
      <c r="D476" s="45">
        <v>6507037</v>
      </c>
    </row>
    <row r="477" spans="1:4" ht="12" customHeight="1" x14ac:dyDescent="0.25">
      <c r="A477" s="42"/>
      <c r="B477" s="46">
        <v>1000</v>
      </c>
      <c r="C477" s="47" t="s">
        <v>75</v>
      </c>
      <c r="D477" s="48">
        <v>2690804</v>
      </c>
    </row>
    <row r="478" spans="1:4" ht="12" customHeight="1" x14ac:dyDescent="0.25">
      <c r="A478" s="49"/>
      <c r="B478" s="50">
        <v>2000</v>
      </c>
      <c r="C478" s="51" t="s">
        <v>76</v>
      </c>
      <c r="D478" s="52">
        <v>2346929</v>
      </c>
    </row>
    <row r="479" spans="1:4" ht="12" customHeight="1" x14ac:dyDescent="0.25">
      <c r="A479" s="49"/>
      <c r="B479" s="14">
        <v>3000</v>
      </c>
      <c r="C479" s="53" t="s">
        <v>77</v>
      </c>
      <c r="D479" s="52">
        <v>1323265</v>
      </c>
    </row>
    <row r="480" spans="1:4" ht="12" customHeight="1" x14ac:dyDescent="0.25">
      <c r="A480" s="49"/>
      <c r="B480" s="14">
        <v>4000</v>
      </c>
      <c r="C480" s="54" t="s">
        <v>78</v>
      </c>
      <c r="D480" s="52">
        <v>7009</v>
      </c>
    </row>
    <row r="481" spans="1:4" ht="12" customHeight="1" x14ac:dyDescent="0.25">
      <c r="A481" s="49"/>
      <c r="B481" s="14">
        <v>5000</v>
      </c>
      <c r="C481" s="15" t="s">
        <v>79</v>
      </c>
      <c r="D481" s="55">
        <v>11970661</v>
      </c>
    </row>
    <row r="482" spans="1:4" ht="12" customHeight="1" x14ac:dyDescent="0.25">
      <c r="A482" s="49"/>
      <c r="B482" s="14">
        <v>6000</v>
      </c>
      <c r="C482" s="15" t="s">
        <v>80</v>
      </c>
      <c r="D482" s="52">
        <v>38887</v>
      </c>
    </row>
    <row r="483" spans="1:4" ht="12" customHeight="1" x14ac:dyDescent="0.25">
      <c r="A483" s="49"/>
      <c r="B483" s="14">
        <v>7000</v>
      </c>
      <c r="C483" s="15" t="s">
        <v>81</v>
      </c>
      <c r="D483" s="52">
        <v>100143</v>
      </c>
    </row>
    <row r="484" spans="1:4" ht="12" customHeight="1" x14ac:dyDescent="0.25">
      <c r="A484" s="49"/>
      <c r="B484" s="56">
        <v>8000</v>
      </c>
      <c r="C484" s="57" t="s">
        <v>82</v>
      </c>
      <c r="D484" s="55">
        <v>0</v>
      </c>
    </row>
    <row r="485" spans="1:4" ht="12" customHeight="1" x14ac:dyDescent="0.25">
      <c r="A485" s="58" t="s">
        <v>32</v>
      </c>
      <c r="B485" s="59"/>
      <c r="C485" s="60" t="s">
        <v>168</v>
      </c>
      <c r="D485" s="61">
        <v>7551124</v>
      </c>
    </row>
    <row r="486" spans="1:4" ht="12" customHeight="1" x14ac:dyDescent="0.25">
      <c r="A486" s="42"/>
      <c r="B486" s="43"/>
      <c r="C486" s="44" t="s">
        <v>74</v>
      </c>
      <c r="D486" s="45">
        <v>1211662</v>
      </c>
    </row>
    <row r="487" spans="1:4" ht="12" customHeight="1" x14ac:dyDescent="0.25">
      <c r="A487" s="42"/>
      <c r="B487" s="46">
        <v>1000</v>
      </c>
      <c r="C487" s="47" t="s">
        <v>75</v>
      </c>
      <c r="D487" s="48">
        <v>42078</v>
      </c>
    </row>
    <row r="488" spans="1:4" ht="12" customHeight="1" x14ac:dyDescent="0.25">
      <c r="A488" s="49"/>
      <c r="B488" s="50">
        <v>2000</v>
      </c>
      <c r="C488" s="51" t="s">
        <v>76</v>
      </c>
      <c r="D488" s="52">
        <v>189092</v>
      </c>
    </row>
    <row r="489" spans="1:4" ht="12" customHeight="1" x14ac:dyDescent="0.25">
      <c r="A489" s="49"/>
      <c r="B489" s="14">
        <v>3000</v>
      </c>
      <c r="C489" s="53" t="s">
        <v>77</v>
      </c>
      <c r="D489" s="52">
        <v>948162</v>
      </c>
    </row>
    <row r="490" spans="1:4" ht="12" customHeight="1" x14ac:dyDescent="0.25">
      <c r="A490" s="49"/>
      <c r="B490" s="14">
        <v>4000</v>
      </c>
      <c r="C490" s="54" t="s">
        <v>78</v>
      </c>
      <c r="D490" s="52">
        <v>0</v>
      </c>
    </row>
    <row r="491" spans="1:4" ht="12" customHeight="1" x14ac:dyDescent="0.25">
      <c r="A491" s="49"/>
      <c r="B491" s="14">
        <v>5000</v>
      </c>
      <c r="C491" s="15" t="s">
        <v>79</v>
      </c>
      <c r="D491" s="55">
        <v>6339462</v>
      </c>
    </row>
    <row r="492" spans="1:4" ht="12" customHeight="1" x14ac:dyDescent="0.25">
      <c r="A492" s="49"/>
      <c r="B492" s="14">
        <v>6000</v>
      </c>
      <c r="C492" s="15" t="s">
        <v>80</v>
      </c>
      <c r="D492" s="52">
        <v>32330</v>
      </c>
    </row>
    <row r="493" spans="1:4" ht="12" customHeight="1" x14ac:dyDescent="0.25">
      <c r="A493" s="49"/>
      <c r="B493" s="14">
        <v>7000</v>
      </c>
      <c r="C493" s="15" t="s">
        <v>81</v>
      </c>
      <c r="D493" s="52">
        <v>0</v>
      </c>
    </row>
    <row r="494" spans="1:4" ht="12" customHeight="1" x14ac:dyDescent="0.25">
      <c r="A494" s="49"/>
      <c r="B494" s="56">
        <v>8000</v>
      </c>
      <c r="C494" s="57" t="s">
        <v>82</v>
      </c>
      <c r="D494" s="81">
        <v>0</v>
      </c>
    </row>
    <row r="495" spans="1:4" ht="12" customHeight="1" x14ac:dyDescent="0.25">
      <c r="A495" s="58" t="s">
        <v>169</v>
      </c>
      <c r="B495" s="59"/>
      <c r="C495" s="60" t="s">
        <v>170</v>
      </c>
      <c r="D495" s="61">
        <v>10724423</v>
      </c>
    </row>
    <row r="496" spans="1:4" ht="12" customHeight="1" x14ac:dyDescent="0.25">
      <c r="A496" s="49"/>
      <c r="B496" s="43"/>
      <c r="C496" s="44" t="s">
        <v>74</v>
      </c>
      <c r="D496" s="45">
        <v>5094544</v>
      </c>
    </row>
    <row r="497" spans="1:4" ht="12" customHeight="1" x14ac:dyDescent="0.25">
      <c r="A497" s="49"/>
      <c r="B497" s="46">
        <v>1000</v>
      </c>
      <c r="C497" s="47" t="s">
        <v>75</v>
      </c>
      <c r="D497" s="48">
        <v>2573948</v>
      </c>
    </row>
    <row r="498" spans="1:4" ht="12" customHeight="1" x14ac:dyDescent="0.25">
      <c r="A498" s="49"/>
      <c r="B498" s="50">
        <v>2000</v>
      </c>
      <c r="C498" s="51" t="s">
        <v>76</v>
      </c>
      <c r="D498" s="52">
        <v>2109944</v>
      </c>
    </row>
    <row r="499" spans="1:4" ht="12" customHeight="1" x14ac:dyDescent="0.25">
      <c r="A499" s="49"/>
      <c r="B499" s="14">
        <v>3000</v>
      </c>
      <c r="C499" s="53" t="s">
        <v>77</v>
      </c>
      <c r="D499" s="52">
        <v>304293</v>
      </c>
    </row>
    <row r="500" spans="1:4" ht="12" customHeight="1" x14ac:dyDescent="0.25">
      <c r="A500" s="49"/>
      <c r="B500" s="14">
        <v>4000</v>
      </c>
      <c r="C500" s="54" t="s">
        <v>78</v>
      </c>
      <c r="D500" s="52">
        <v>159</v>
      </c>
    </row>
    <row r="501" spans="1:4" ht="12" customHeight="1" x14ac:dyDescent="0.25">
      <c r="A501" s="49"/>
      <c r="B501" s="14">
        <v>5000</v>
      </c>
      <c r="C501" s="15" t="s">
        <v>79</v>
      </c>
      <c r="D501" s="55">
        <v>5629879</v>
      </c>
    </row>
    <row r="502" spans="1:4" ht="12" customHeight="1" x14ac:dyDescent="0.25">
      <c r="A502" s="49"/>
      <c r="B502" s="14">
        <v>6000</v>
      </c>
      <c r="C502" s="15" t="s">
        <v>80</v>
      </c>
      <c r="D502" s="52">
        <v>6057</v>
      </c>
    </row>
    <row r="503" spans="1:4" ht="12" customHeight="1" x14ac:dyDescent="0.25">
      <c r="A503" s="49"/>
      <c r="B503" s="14">
        <v>7000</v>
      </c>
      <c r="C503" s="15" t="s">
        <v>81</v>
      </c>
      <c r="D503" s="52">
        <v>100143</v>
      </c>
    </row>
    <row r="504" spans="1:4" ht="12" customHeight="1" x14ac:dyDescent="0.25">
      <c r="A504" s="49"/>
      <c r="B504" s="56">
        <v>8000</v>
      </c>
      <c r="C504" s="57" t="s">
        <v>82</v>
      </c>
      <c r="D504" s="55">
        <v>0</v>
      </c>
    </row>
    <row r="505" spans="1:4" ht="12" customHeight="1" x14ac:dyDescent="0.25">
      <c r="A505" s="72" t="s">
        <v>171</v>
      </c>
      <c r="B505" s="73"/>
      <c r="C505" s="74" t="s">
        <v>172</v>
      </c>
      <c r="D505" s="75">
        <v>1272162</v>
      </c>
    </row>
    <row r="506" spans="1:4" ht="12" customHeight="1" x14ac:dyDescent="0.25">
      <c r="A506" s="42"/>
      <c r="B506" s="43"/>
      <c r="C506" s="44" t="s">
        <v>74</v>
      </c>
      <c r="D506" s="45">
        <v>1171635</v>
      </c>
    </row>
    <row r="507" spans="1:4" ht="12" customHeight="1" x14ac:dyDescent="0.25">
      <c r="A507" s="42"/>
      <c r="B507" s="46">
        <v>1000</v>
      </c>
      <c r="C507" s="47" t="s">
        <v>75</v>
      </c>
      <c r="D507" s="48">
        <v>841704</v>
      </c>
    </row>
    <row r="508" spans="1:4" ht="12" customHeight="1" x14ac:dyDescent="0.25">
      <c r="A508" s="49"/>
      <c r="B508" s="50">
        <v>2000</v>
      </c>
      <c r="C508" s="51" t="s">
        <v>76</v>
      </c>
      <c r="D508" s="52">
        <v>229931</v>
      </c>
    </row>
    <row r="509" spans="1:4" ht="12" customHeight="1" x14ac:dyDescent="0.25">
      <c r="A509" s="49"/>
      <c r="B509" s="14">
        <v>3000</v>
      </c>
      <c r="C509" s="53" t="s">
        <v>77</v>
      </c>
      <c r="D509" s="52">
        <v>0</v>
      </c>
    </row>
    <row r="510" spans="1:4" ht="12" customHeight="1" x14ac:dyDescent="0.25">
      <c r="A510" s="49"/>
      <c r="B510" s="14">
        <v>4000</v>
      </c>
      <c r="C510" s="54" t="s">
        <v>78</v>
      </c>
      <c r="D510" s="52">
        <v>0</v>
      </c>
    </row>
    <row r="511" spans="1:4" ht="12" customHeight="1" x14ac:dyDescent="0.25">
      <c r="A511" s="49"/>
      <c r="B511" s="14">
        <v>5000</v>
      </c>
      <c r="C511" s="15" t="s">
        <v>79</v>
      </c>
      <c r="D511" s="55">
        <v>100527</v>
      </c>
    </row>
    <row r="512" spans="1:4" ht="12" customHeight="1" x14ac:dyDescent="0.25">
      <c r="A512" s="49"/>
      <c r="B512" s="14">
        <v>6000</v>
      </c>
      <c r="C512" s="15" t="s">
        <v>80</v>
      </c>
      <c r="D512" s="52">
        <v>0</v>
      </c>
    </row>
    <row r="513" spans="1:4" ht="12" customHeight="1" x14ac:dyDescent="0.25">
      <c r="A513" s="49"/>
      <c r="B513" s="14">
        <v>7000</v>
      </c>
      <c r="C513" s="15" t="s">
        <v>81</v>
      </c>
      <c r="D513" s="52">
        <v>100000</v>
      </c>
    </row>
    <row r="514" spans="1:4" ht="12" customHeight="1" x14ac:dyDescent="0.25">
      <c r="A514" s="49"/>
      <c r="B514" s="56">
        <v>8000</v>
      </c>
      <c r="C514" s="57" t="s">
        <v>82</v>
      </c>
      <c r="D514" s="81">
        <v>0</v>
      </c>
    </row>
    <row r="515" spans="1:4" ht="12" customHeight="1" x14ac:dyDescent="0.25">
      <c r="A515" s="72" t="s">
        <v>173</v>
      </c>
      <c r="B515" s="73"/>
      <c r="C515" s="74" t="s">
        <v>174</v>
      </c>
      <c r="D515" s="75">
        <v>5653240</v>
      </c>
    </row>
    <row r="516" spans="1:4" ht="12" customHeight="1" x14ac:dyDescent="0.25">
      <c r="A516" s="42"/>
      <c r="B516" s="43"/>
      <c r="C516" s="44" t="s">
        <v>74</v>
      </c>
      <c r="D516" s="45">
        <v>547653</v>
      </c>
    </row>
    <row r="517" spans="1:4" ht="12" customHeight="1" x14ac:dyDescent="0.25">
      <c r="A517" s="42"/>
      <c r="B517" s="46">
        <v>1000</v>
      </c>
      <c r="C517" s="47" t="s">
        <v>75</v>
      </c>
      <c r="D517" s="48">
        <v>399617</v>
      </c>
    </row>
    <row r="518" spans="1:4" ht="12" customHeight="1" x14ac:dyDescent="0.25">
      <c r="A518" s="49"/>
      <c r="B518" s="50">
        <v>2000</v>
      </c>
      <c r="C518" s="51" t="s">
        <v>76</v>
      </c>
      <c r="D518" s="52">
        <v>148036</v>
      </c>
    </row>
    <row r="519" spans="1:4" ht="12" customHeight="1" x14ac:dyDescent="0.25">
      <c r="A519" s="49"/>
      <c r="B519" s="14">
        <v>3000</v>
      </c>
      <c r="C519" s="53" t="s">
        <v>77</v>
      </c>
      <c r="D519" s="52">
        <v>0</v>
      </c>
    </row>
    <row r="520" spans="1:4" ht="12" customHeight="1" x14ac:dyDescent="0.25">
      <c r="A520" s="49"/>
      <c r="B520" s="14">
        <v>4000</v>
      </c>
      <c r="C520" s="54" t="s">
        <v>78</v>
      </c>
      <c r="D520" s="52">
        <v>0</v>
      </c>
    </row>
    <row r="521" spans="1:4" ht="12" customHeight="1" x14ac:dyDescent="0.25">
      <c r="A521" s="49"/>
      <c r="B521" s="14">
        <v>5000</v>
      </c>
      <c r="C521" s="15" t="s">
        <v>79</v>
      </c>
      <c r="D521" s="55">
        <v>5105587</v>
      </c>
    </row>
    <row r="522" spans="1:4" ht="12" customHeight="1" x14ac:dyDescent="0.25">
      <c r="A522" s="49"/>
      <c r="B522" s="14">
        <v>6000</v>
      </c>
      <c r="C522" s="15" t="s">
        <v>80</v>
      </c>
      <c r="D522" s="52">
        <v>0</v>
      </c>
    </row>
    <row r="523" spans="1:4" ht="12" customHeight="1" x14ac:dyDescent="0.25">
      <c r="A523" s="49"/>
      <c r="B523" s="14">
        <v>7000</v>
      </c>
      <c r="C523" s="15" t="s">
        <v>81</v>
      </c>
      <c r="D523" s="52">
        <v>0</v>
      </c>
    </row>
    <row r="524" spans="1:4" ht="12" customHeight="1" x14ac:dyDescent="0.25">
      <c r="A524" s="49"/>
      <c r="B524" s="56">
        <v>8000</v>
      </c>
      <c r="C524" s="57" t="s">
        <v>82</v>
      </c>
      <c r="D524" s="81">
        <v>0</v>
      </c>
    </row>
    <row r="525" spans="1:4" ht="12" customHeight="1" x14ac:dyDescent="0.25">
      <c r="A525" s="72" t="s">
        <v>175</v>
      </c>
      <c r="B525" s="73"/>
      <c r="C525" s="74" t="s">
        <v>176</v>
      </c>
      <c r="D525" s="75">
        <v>2617337</v>
      </c>
    </row>
    <row r="526" spans="1:4" ht="12" customHeight="1" x14ac:dyDescent="0.25">
      <c r="A526" s="42"/>
      <c r="B526" s="43"/>
      <c r="C526" s="44" t="s">
        <v>74</v>
      </c>
      <c r="D526" s="45">
        <v>2213115</v>
      </c>
    </row>
    <row r="527" spans="1:4" ht="12" customHeight="1" x14ac:dyDescent="0.25">
      <c r="A527" s="42"/>
      <c r="B527" s="46">
        <v>1000</v>
      </c>
      <c r="C527" s="47" t="s">
        <v>75</v>
      </c>
      <c r="D527" s="48">
        <v>1201075</v>
      </c>
    </row>
    <row r="528" spans="1:4" ht="12" customHeight="1" x14ac:dyDescent="0.25">
      <c r="A528" s="49"/>
      <c r="B528" s="50">
        <v>2000</v>
      </c>
      <c r="C528" s="51" t="s">
        <v>76</v>
      </c>
      <c r="D528" s="52">
        <v>976509</v>
      </c>
    </row>
    <row r="529" spans="1:4" ht="12" customHeight="1" x14ac:dyDescent="0.25">
      <c r="A529" s="49"/>
      <c r="B529" s="14">
        <v>3000</v>
      </c>
      <c r="C529" s="53" t="s">
        <v>77</v>
      </c>
      <c r="D529" s="52">
        <v>35331</v>
      </c>
    </row>
    <row r="530" spans="1:4" ht="12" customHeight="1" x14ac:dyDescent="0.25">
      <c r="A530" s="49"/>
      <c r="B530" s="14">
        <v>4000</v>
      </c>
      <c r="C530" s="54" t="s">
        <v>78</v>
      </c>
      <c r="D530" s="52">
        <v>57</v>
      </c>
    </row>
    <row r="531" spans="1:4" ht="12" customHeight="1" x14ac:dyDescent="0.25">
      <c r="A531" s="49"/>
      <c r="B531" s="14">
        <v>5000</v>
      </c>
      <c r="C531" s="15" t="s">
        <v>79</v>
      </c>
      <c r="D531" s="55">
        <v>404222</v>
      </c>
    </row>
    <row r="532" spans="1:4" ht="12" customHeight="1" x14ac:dyDescent="0.25">
      <c r="A532" s="49"/>
      <c r="B532" s="14">
        <v>6000</v>
      </c>
      <c r="C532" s="15" t="s">
        <v>80</v>
      </c>
      <c r="D532" s="52">
        <v>0</v>
      </c>
    </row>
    <row r="533" spans="1:4" ht="12" customHeight="1" x14ac:dyDescent="0.25">
      <c r="A533" s="49"/>
      <c r="B533" s="14">
        <v>7000</v>
      </c>
      <c r="C533" s="15" t="s">
        <v>81</v>
      </c>
      <c r="D533" s="52">
        <v>143</v>
      </c>
    </row>
    <row r="534" spans="1:4" ht="12" customHeight="1" x14ac:dyDescent="0.25">
      <c r="A534" s="49"/>
      <c r="B534" s="56">
        <v>8000</v>
      </c>
      <c r="C534" s="57" t="s">
        <v>82</v>
      </c>
      <c r="D534" s="81">
        <v>0</v>
      </c>
    </row>
    <row r="535" spans="1:4" ht="12" customHeight="1" x14ac:dyDescent="0.25">
      <c r="A535" s="72" t="s">
        <v>177</v>
      </c>
      <c r="B535" s="73"/>
      <c r="C535" s="74" t="s">
        <v>178</v>
      </c>
      <c r="D535" s="75">
        <v>141000</v>
      </c>
    </row>
    <row r="536" spans="1:4" ht="12" customHeight="1" x14ac:dyDescent="0.25">
      <c r="A536" s="42"/>
      <c r="B536" s="43"/>
      <c r="C536" s="44" t="s">
        <v>74</v>
      </c>
      <c r="D536" s="45">
        <v>141000</v>
      </c>
    </row>
    <row r="537" spans="1:4" ht="12" customHeight="1" x14ac:dyDescent="0.25">
      <c r="A537" s="42"/>
      <c r="B537" s="46">
        <v>1000</v>
      </c>
      <c r="C537" s="47" t="s">
        <v>75</v>
      </c>
      <c r="D537" s="48">
        <v>0</v>
      </c>
    </row>
    <row r="538" spans="1:4" ht="12" customHeight="1" x14ac:dyDescent="0.25">
      <c r="A538" s="49"/>
      <c r="B538" s="50">
        <v>2000</v>
      </c>
      <c r="C538" s="51" t="s">
        <v>76</v>
      </c>
      <c r="D538" s="52">
        <v>4800</v>
      </c>
    </row>
    <row r="539" spans="1:4" ht="12" customHeight="1" x14ac:dyDescent="0.25">
      <c r="A539" s="49"/>
      <c r="B539" s="14">
        <v>3000</v>
      </c>
      <c r="C539" s="53" t="s">
        <v>77</v>
      </c>
      <c r="D539" s="52">
        <v>136200</v>
      </c>
    </row>
    <row r="540" spans="1:4" ht="12" customHeight="1" x14ac:dyDescent="0.25">
      <c r="A540" s="49"/>
      <c r="B540" s="14">
        <v>4000</v>
      </c>
      <c r="C540" s="54" t="s">
        <v>78</v>
      </c>
      <c r="D540" s="52">
        <v>0</v>
      </c>
    </row>
    <row r="541" spans="1:4" ht="12" customHeight="1" x14ac:dyDescent="0.25">
      <c r="A541" s="49"/>
      <c r="B541" s="14">
        <v>5000</v>
      </c>
      <c r="C541" s="15" t="s">
        <v>79</v>
      </c>
      <c r="D541" s="55">
        <v>0</v>
      </c>
    </row>
    <row r="542" spans="1:4" ht="12" customHeight="1" x14ac:dyDescent="0.25">
      <c r="A542" s="49"/>
      <c r="B542" s="14">
        <v>6000</v>
      </c>
      <c r="C542" s="15" t="s">
        <v>80</v>
      </c>
      <c r="D542" s="52">
        <v>0</v>
      </c>
    </row>
    <row r="543" spans="1:4" ht="12" customHeight="1" x14ac:dyDescent="0.25">
      <c r="A543" s="49"/>
      <c r="B543" s="14">
        <v>7000</v>
      </c>
      <c r="C543" s="15" t="s">
        <v>81</v>
      </c>
      <c r="D543" s="52">
        <v>0</v>
      </c>
    </row>
    <row r="544" spans="1:4" ht="12" customHeight="1" x14ac:dyDescent="0.25">
      <c r="A544" s="49"/>
      <c r="B544" s="56">
        <v>8000</v>
      </c>
      <c r="C544" s="57" t="s">
        <v>82</v>
      </c>
      <c r="D544" s="81">
        <v>0</v>
      </c>
    </row>
    <row r="545" spans="1:4" ht="12" customHeight="1" x14ac:dyDescent="0.25">
      <c r="A545" s="72" t="s">
        <v>179</v>
      </c>
      <c r="B545" s="73"/>
      <c r="C545" s="74" t="s">
        <v>180</v>
      </c>
      <c r="D545" s="75">
        <v>1040684</v>
      </c>
    </row>
    <row r="546" spans="1:4" ht="12" customHeight="1" x14ac:dyDescent="0.25">
      <c r="A546" s="42"/>
      <c r="B546" s="43"/>
      <c r="C546" s="44" t="s">
        <v>74</v>
      </c>
      <c r="D546" s="45">
        <v>1021141</v>
      </c>
    </row>
    <row r="547" spans="1:4" ht="12.75" customHeight="1" x14ac:dyDescent="0.25">
      <c r="A547" s="42"/>
      <c r="B547" s="46">
        <v>1000</v>
      </c>
      <c r="C547" s="47" t="s">
        <v>75</v>
      </c>
      <c r="D547" s="48">
        <v>131552</v>
      </c>
    </row>
    <row r="548" spans="1:4" ht="12" customHeight="1" x14ac:dyDescent="0.25">
      <c r="A548" s="49"/>
      <c r="B548" s="50">
        <v>2000</v>
      </c>
      <c r="C548" s="51" t="s">
        <v>76</v>
      </c>
      <c r="D548" s="52">
        <v>750668</v>
      </c>
    </row>
    <row r="549" spans="1:4" ht="12" customHeight="1" x14ac:dyDescent="0.25">
      <c r="A549" s="49"/>
      <c r="B549" s="14">
        <v>3000</v>
      </c>
      <c r="C549" s="53" t="s">
        <v>77</v>
      </c>
      <c r="D549" s="52">
        <v>132762</v>
      </c>
    </row>
    <row r="550" spans="1:4" ht="12" customHeight="1" x14ac:dyDescent="0.25">
      <c r="A550" s="49"/>
      <c r="B550" s="14">
        <v>4000</v>
      </c>
      <c r="C550" s="54" t="s">
        <v>78</v>
      </c>
      <c r="D550" s="52">
        <v>102</v>
      </c>
    </row>
    <row r="551" spans="1:4" ht="12" customHeight="1" x14ac:dyDescent="0.25">
      <c r="A551" s="49"/>
      <c r="B551" s="14">
        <v>5000</v>
      </c>
      <c r="C551" s="15" t="s">
        <v>79</v>
      </c>
      <c r="D551" s="55">
        <v>19543</v>
      </c>
    </row>
    <row r="552" spans="1:4" ht="12" customHeight="1" x14ac:dyDescent="0.25">
      <c r="A552" s="49"/>
      <c r="B552" s="14">
        <v>6000</v>
      </c>
      <c r="C552" s="15" t="s">
        <v>80</v>
      </c>
      <c r="D552" s="52">
        <v>6057</v>
      </c>
    </row>
    <row r="553" spans="1:4" ht="12" customHeight="1" x14ac:dyDescent="0.25">
      <c r="A553" s="49"/>
      <c r="B553" s="14">
        <v>7000</v>
      </c>
      <c r="C553" s="15" t="s">
        <v>81</v>
      </c>
      <c r="D553" s="52">
        <v>0</v>
      </c>
    </row>
    <row r="554" spans="1:4" ht="12" customHeight="1" x14ac:dyDescent="0.25">
      <c r="A554" s="49"/>
      <c r="B554" s="56">
        <v>8000</v>
      </c>
      <c r="C554" s="57" t="s">
        <v>82</v>
      </c>
      <c r="D554" s="81">
        <v>0</v>
      </c>
    </row>
    <row r="555" spans="1:4" ht="28.5" customHeight="1" x14ac:dyDescent="0.25">
      <c r="A555" s="58" t="s">
        <v>36</v>
      </c>
      <c r="B555" s="59"/>
      <c r="C555" s="80" t="s">
        <v>181</v>
      </c>
      <c r="D555" s="61">
        <v>71915</v>
      </c>
    </row>
    <row r="556" spans="1:4" ht="12" customHeight="1" x14ac:dyDescent="0.25">
      <c r="A556" s="42"/>
      <c r="B556" s="43"/>
      <c r="C556" s="44" t="s">
        <v>74</v>
      </c>
      <c r="D556" s="45">
        <v>71915</v>
      </c>
    </row>
    <row r="557" spans="1:4" ht="12" customHeight="1" x14ac:dyDescent="0.25">
      <c r="A557" s="42"/>
      <c r="B557" s="46">
        <v>1000</v>
      </c>
      <c r="C557" s="47" t="s">
        <v>75</v>
      </c>
      <c r="D557" s="48">
        <v>0</v>
      </c>
    </row>
    <row r="558" spans="1:4" ht="12" customHeight="1" x14ac:dyDescent="0.25">
      <c r="A558" s="49"/>
      <c r="B558" s="50">
        <v>2000</v>
      </c>
      <c r="C558" s="51" t="s">
        <v>76</v>
      </c>
      <c r="D558" s="52">
        <v>1105</v>
      </c>
    </row>
    <row r="559" spans="1:4" ht="12" customHeight="1" x14ac:dyDescent="0.25">
      <c r="A559" s="49"/>
      <c r="B559" s="14">
        <v>3000</v>
      </c>
      <c r="C559" s="53" t="s">
        <v>77</v>
      </c>
      <c r="D559" s="52">
        <v>70810</v>
      </c>
    </row>
    <row r="560" spans="1:4" ht="12" customHeight="1" x14ac:dyDescent="0.25">
      <c r="A560" s="49"/>
      <c r="B560" s="14">
        <v>4000</v>
      </c>
      <c r="C560" s="54" t="s">
        <v>78</v>
      </c>
      <c r="D560" s="52">
        <v>0</v>
      </c>
    </row>
    <row r="561" spans="1:4" ht="12" customHeight="1" x14ac:dyDescent="0.25">
      <c r="A561" s="49"/>
      <c r="B561" s="14">
        <v>5000</v>
      </c>
      <c r="C561" s="15" t="s">
        <v>79</v>
      </c>
      <c r="D561" s="55">
        <v>0</v>
      </c>
    </row>
    <row r="562" spans="1:4" ht="12" customHeight="1" x14ac:dyDescent="0.25">
      <c r="A562" s="49"/>
      <c r="B562" s="14">
        <v>6000</v>
      </c>
      <c r="C562" s="15" t="s">
        <v>80</v>
      </c>
      <c r="D562" s="52">
        <v>0</v>
      </c>
    </row>
    <row r="563" spans="1:4" ht="12" customHeight="1" x14ac:dyDescent="0.25">
      <c r="A563" s="49"/>
      <c r="B563" s="14">
        <v>7000</v>
      </c>
      <c r="C563" s="15" t="s">
        <v>81</v>
      </c>
      <c r="D563" s="52">
        <v>0</v>
      </c>
    </row>
    <row r="564" spans="1:4" ht="12" customHeight="1" x14ac:dyDescent="0.25">
      <c r="A564" s="49"/>
      <c r="B564" s="56">
        <v>8000</v>
      </c>
      <c r="C564" s="57" t="s">
        <v>82</v>
      </c>
      <c r="D564" s="81">
        <v>0</v>
      </c>
    </row>
    <row r="565" spans="1:4" ht="12" customHeight="1" x14ac:dyDescent="0.25">
      <c r="A565" s="58" t="s">
        <v>38</v>
      </c>
      <c r="B565" s="59"/>
      <c r="C565" s="60" t="s">
        <v>182</v>
      </c>
      <c r="D565" s="61">
        <v>130236</v>
      </c>
    </row>
    <row r="566" spans="1:4" ht="12" customHeight="1" x14ac:dyDescent="0.25">
      <c r="A566" s="42"/>
      <c r="B566" s="43"/>
      <c r="C566" s="44" t="s">
        <v>74</v>
      </c>
      <c r="D566" s="45">
        <v>128916</v>
      </c>
    </row>
    <row r="567" spans="1:4" ht="12" customHeight="1" x14ac:dyDescent="0.25">
      <c r="A567" s="42"/>
      <c r="B567" s="46">
        <v>1000</v>
      </c>
      <c r="C567" s="47" t="s">
        <v>75</v>
      </c>
      <c r="D567" s="48">
        <v>74778</v>
      </c>
    </row>
    <row r="568" spans="1:4" ht="12" customHeight="1" x14ac:dyDescent="0.25">
      <c r="A568" s="49"/>
      <c r="B568" s="50">
        <v>2000</v>
      </c>
      <c r="C568" s="51" t="s">
        <v>76</v>
      </c>
      <c r="D568" s="52">
        <v>46788</v>
      </c>
    </row>
    <row r="569" spans="1:4" ht="12" customHeight="1" x14ac:dyDescent="0.25">
      <c r="A569" s="49"/>
      <c r="B569" s="14">
        <v>3000</v>
      </c>
      <c r="C569" s="53" t="s">
        <v>77</v>
      </c>
      <c r="D569" s="52">
        <v>0</v>
      </c>
    </row>
    <row r="570" spans="1:4" ht="12" customHeight="1" x14ac:dyDescent="0.25">
      <c r="A570" s="49"/>
      <c r="B570" s="14">
        <v>4000</v>
      </c>
      <c r="C570" s="54" t="s">
        <v>78</v>
      </c>
      <c r="D570" s="52">
        <v>6850</v>
      </c>
    </row>
    <row r="571" spans="1:4" ht="12" customHeight="1" x14ac:dyDescent="0.25">
      <c r="A571" s="49"/>
      <c r="B571" s="14">
        <v>5000</v>
      </c>
      <c r="C571" s="15" t="s">
        <v>79</v>
      </c>
      <c r="D571" s="55">
        <v>1320</v>
      </c>
    </row>
    <row r="572" spans="1:4" ht="12" customHeight="1" x14ac:dyDescent="0.25">
      <c r="A572" s="49"/>
      <c r="B572" s="14">
        <v>6000</v>
      </c>
      <c r="C572" s="15" t="s">
        <v>80</v>
      </c>
      <c r="D572" s="52">
        <v>500</v>
      </c>
    </row>
    <row r="573" spans="1:4" ht="12" customHeight="1" x14ac:dyDescent="0.25">
      <c r="A573" s="49"/>
      <c r="B573" s="14">
        <v>7000</v>
      </c>
      <c r="C573" s="15" t="s">
        <v>81</v>
      </c>
      <c r="D573" s="52">
        <v>0</v>
      </c>
    </row>
    <row r="574" spans="1:4" ht="12" customHeight="1" x14ac:dyDescent="0.25">
      <c r="A574" s="49"/>
      <c r="B574" s="56">
        <v>8000</v>
      </c>
      <c r="C574" s="57" t="s">
        <v>82</v>
      </c>
      <c r="D574" s="81">
        <v>0</v>
      </c>
    </row>
    <row r="575" spans="1:4" ht="17.100000000000001" customHeight="1" x14ac:dyDescent="0.25">
      <c r="A575" s="77" t="s">
        <v>183</v>
      </c>
      <c r="B575" s="78"/>
      <c r="C575" s="79" t="s">
        <v>184</v>
      </c>
      <c r="D575" s="41">
        <v>43026283</v>
      </c>
    </row>
    <row r="576" spans="1:4" ht="12" customHeight="1" x14ac:dyDescent="0.25">
      <c r="A576" s="42"/>
      <c r="B576" s="43"/>
      <c r="C576" s="44" t="s">
        <v>74</v>
      </c>
      <c r="D576" s="45">
        <v>36949917</v>
      </c>
    </row>
    <row r="577" spans="1:4" ht="12" customHeight="1" x14ac:dyDescent="0.25">
      <c r="A577" s="42"/>
      <c r="B577" s="46">
        <v>1000</v>
      </c>
      <c r="C577" s="47" t="s">
        <v>75</v>
      </c>
      <c r="D577" s="48">
        <v>26066108</v>
      </c>
    </row>
    <row r="578" spans="1:4" ht="12" customHeight="1" x14ac:dyDescent="0.25">
      <c r="A578" s="49"/>
      <c r="B578" s="50">
        <v>2000</v>
      </c>
      <c r="C578" s="51" t="s">
        <v>76</v>
      </c>
      <c r="D578" s="52">
        <v>8758885</v>
      </c>
    </row>
    <row r="579" spans="1:4" ht="12" customHeight="1" x14ac:dyDescent="0.25">
      <c r="A579" s="49"/>
      <c r="B579" s="14">
        <v>3000</v>
      </c>
      <c r="C579" s="53" t="s">
        <v>77</v>
      </c>
      <c r="D579" s="52">
        <v>486637</v>
      </c>
    </row>
    <row r="580" spans="1:4" ht="12" customHeight="1" x14ac:dyDescent="0.25">
      <c r="A580" s="49"/>
      <c r="B580" s="14">
        <v>4000</v>
      </c>
      <c r="C580" s="54" t="s">
        <v>78</v>
      </c>
      <c r="D580" s="52">
        <v>1705</v>
      </c>
    </row>
    <row r="581" spans="1:4" ht="12" customHeight="1" x14ac:dyDescent="0.25">
      <c r="A581" s="49"/>
      <c r="B581" s="14">
        <v>5000</v>
      </c>
      <c r="C581" s="15" t="s">
        <v>79</v>
      </c>
      <c r="D581" s="55">
        <v>6076366</v>
      </c>
    </row>
    <row r="582" spans="1:4" ht="12" customHeight="1" x14ac:dyDescent="0.25">
      <c r="A582" s="49"/>
      <c r="B582" s="14">
        <v>6000</v>
      </c>
      <c r="C582" s="15" t="s">
        <v>80</v>
      </c>
      <c r="D582" s="52">
        <v>323350</v>
      </c>
    </row>
    <row r="583" spans="1:4" ht="24" customHeight="1" x14ac:dyDescent="0.25">
      <c r="A583" s="49"/>
      <c r="B583" s="14">
        <v>7000</v>
      </c>
      <c r="C583" s="15" t="s">
        <v>81</v>
      </c>
      <c r="D583" s="52">
        <v>1313232</v>
      </c>
    </row>
    <row r="584" spans="1:4" ht="12" customHeight="1" x14ac:dyDescent="0.25">
      <c r="A584" s="49"/>
      <c r="B584" s="56">
        <v>8000</v>
      </c>
      <c r="C584" s="57" t="s">
        <v>82</v>
      </c>
      <c r="D584" s="55">
        <v>0</v>
      </c>
    </row>
    <row r="585" spans="1:4" ht="12" customHeight="1" x14ac:dyDescent="0.25">
      <c r="A585" s="58" t="s">
        <v>42</v>
      </c>
      <c r="B585" s="59"/>
      <c r="C585" s="60" t="s">
        <v>185</v>
      </c>
      <c r="D585" s="61">
        <v>9345009</v>
      </c>
    </row>
    <row r="586" spans="1:4" ht="12" customHeight="1" x14ac:dyDescent="0.25">
      <c r="A586" s="42"/>
      <c r="B586" s="43"/>
      <c r="C586" s="44" t="s">
        <v>74</v>
      </c>
      <c r="D586" s="45">
        <v>8376361</v>
      </c>
    </row>
    <row r="587" spans="1:4" ht="12" customHeight="1" x14ac:dyDescent="0.25">
      <c r="A587" s="42"/>
      <c r="B587" s="46">
        <v>1000</v>
      </c>
      <c r="C587" s="47" t="s">
        <v>75</v>
      </c>
      <c r="D587" s="48">
        <v>6636127</v>
      </c>
    </row>
    <row r="588" spans="1:4" ht="12" customHeight="1" x14ac:dyDescent="0.25">
      <c r="A588" s="49"/>
      <c r="B588" s="50">
        <v>2000</v>
      </c>
      <c r="C588" s="51" t="s">
        <v>76</v>
      </c>
      <c r="D588" s="52">
        <v>1682234</v>
      </c>
    </row>
    <row r="589" spans="1:4" ht="12" customHeight="1" x14ac:dyDescent="0.25">
      <c r="A589" s="49"/>
      <c r="B589" s="14">
        <v>3000</v>
      </c>
      <c r="C589" s="53" t="s">
        <v>77</v>
      </c>
      <c r="D589" s="52">
        <v>0</v>
      </c>
    </row>
    <row r="590" spans="1:4" ht="12" customHeight="1" x14ac:dyDescent="0.25">
      <c r="A590" s="49"/>
      <c r="B590" s="14">
        <v>4000</v>
      </c>
      <c r="C590" s="54" t="s">
        <v>78</v>
      </c>
      <c r="D590" s="52">
        <v>0</v>
      </c>
    </row>
    <row r="591" spans="1:4" ht="12" customHeight="1" x14ac:dyDescent="0.25">
      <c r="A591" s="49"/>
      <c r="B591" s="14">
        <v>5000</v>
      </c>
      <c r="C591" s="15" t="s">
        <v>79</v>
      </c>
      <c r="D591" s="55">
        <v>968648</v>
      </c>
    </row>
    <row r="592" spans="1:4" ht="12" customHeight="1" x14ac:dyDescent="0.25">
      <c r="A592" s="49"/>
      <c r="B592" s="14">
        <v>6000</v>
      </c>
      <c r="C592" s="15" t="s">
        <v>80</v>
      </c>
      <c r="D592" s="52">
        <v>0</v>
      </c>
    </row>
    <row r="593" spans="1:4" ht="32.25" customHeight="1" x14ac:dyDescent="0.25">
      <c r="A593" s="49"/>
      <c r="B593" s="14">
        <v>7000</v>
      </c>
      <c r="C593" s="15" t="s">
        <v>81</v>
      </c>
      <c r="D593" s="52">
        <v>58000</v>
      </c>
    </row>
    <row r="594" spans="1:4" ht="12" customHeight="1" x14ac:dyDescent="0.25">
      <c r="A594" s="49"/>
      <c r="B594" s="56">
        <v>8000</v>
      </c>
      <c r="C594" s="57" t="s">
        <v>82</v>
      </c>
      <c r="D594" s="81">
        <v>0</v>
      </c>
    </row>
    <row r="595" spans="1:4" ht="12" customHeight="1" x14ac:dyDescent="0.25">
      <c r="A595" s="58" t="s">
        <v>186</v>
      </c>
      <c r="B595" s="59"/>
      <c r="C595" s="60" t="s">
        <v>187</v>
      </c>
      <c r="D595" s="61">
        <v>22020511</v>
      </c>
    </row>
    <row r="596" spans="1:4" ht="12" customHeight="1" x14ac:dyDescent="0.25">
      <c r="A596" s="42"/>
      <c r="B596" s="43"/>
      <c r="C596" s="44" t="s">
        <v>74</v>
      </c>
      <c r="D596" s="45">
        <v>18741680</v>
      </c>
    </row>
    <row r="597" spans="1:4" ht="12" customHeight="1" x14ac:dyDescent="0.25">
      <c r="A597" s="42"/>
      <c r="B597" s="46">
        <v>1000</v>
      </c>
      <c r="C597" s="47" t="s">
        <v>75</v>
      </c>
      <c r="D597" s="48">
        <v>14304093</v>
      </c>
    </row>
    <row r="598" spans="1:4" ht="12" customHeight="1" x14ac:dyDescent="0.25">
      <c r="A598" s="49"/>
      <c r="B598" s="50">
        <v>2000</v>
      </c>
      <c r="C598" s="51" t="s">
        <v>76</v>
      </c>
      <c r="D598" s="52">
        <v>4328557</v>
      </c>
    </row>
    <row r="599" spans="1:4" ht="12" customHeight="1" x14ac:dyDescent="0.25">
      <c r="A599" s="49"/>
      <c r="B599" s="14">
        <v>3000</v>
      </c>
      <c r="C599" s="53" t="s">
        <v>77</v>
      </c>
      <c r="D599" s="52">
        <v>0</v>
      </c>
    </row>
    <row r="600" spans="1:4" ht="12" customHeight="1" x14ac:dyDescent="0.25">
      <c r="A600" s="49"/>
      <c r="B600" s="14">
        <v>4000</v>
      </c>
      <c r="C600" s="54" t="s">
        <v>78</v>
      </c>
      <c r="D600" s="52">
        <v>1705</v>
      </c>
    </row>
    <row r="601" spans="1:4" ht="12" customHeight="1" x14ac:dyDescent="0.25">
      <c r="A601" s="49"/>
      <c r="B601" s="14">
        <v>5000</v>
      </c>
      <c r="C601" s="15" t="s">
        <v>79</v>
      </c>
      <c r="D601" s="55">
        <v>3278831</v>
      </c>
    </row>
    <row r="602" spans="1:4" ht="12" customHeight="1" x14ac:dyDescent="0.25">
      <c r="A602" s="49"/>
      <c r="B602" s="14">
        <v>6000</v>
      </c>
      <c r="C602" s="15" t="s">
        <v>80</v>
      </c>
      <c r="D602" s="52">
        <v>18117</v>
      </c>
    </row>
    <row r="603" spans="1:4" ht="12" customHeight="1" x14ac:dyDescent="0.25">
      <c r="A603" s="49"/>
      <c r="B603" s="14">
        <v>7000</v>
      </c>
      <c r="C603" s="15" t="s">
        <v>81</v>
      </c>
      <c r="D603" s="52">
        <v>89208</v>
      </c>
    </row>
    <row r="604" spans="1:4" ht="12" customHeight="1" x14ac:dyDescent="0.25">
      <c r="A604" s="49"/>
      <c r="B604" s="56">
        <v>8000</v>
      </c>
      <c r="C604" s="57" t="s">
        <v>82</v>
      </c>
      <c r="D604" s="55">
        <v>0</v>
      </c>
    </row>
    <row r="605" spans="1:4" ht="12" customHeight="1" x14ac:dyDescent="0.25">
      <c r="A605" s="72" t="s">
        <v>188</v>
      </c>
      <c r="B605" s="73"/>
      <c r="C605" s="74" t="s">
        <v>189</v>
      </c>
      <c r="D605" s="75">
        <v>2691645</v>
      </c>
    </row>
    <row r="606" spans="1:4" ht="12" customHeight="1" x14ac:dyDescent="0.25">
      <c r="A606" s="49"/>
      <c r="B606" s="43"/>
      <c r="C606" s="44" t="s">
        <v>74</v>
      </c>
      <c r="D606" s="45">
        <v>2376860</v>
      </c>
    </row>
    <row r="607" spans="1:4" ht="12" customHeight="1" x14ac:dyDescent="0.25">
      <c r="A607" s="49"/>
      <c r="B607" s="46">
        <v>1000</v>
      </c>
      <c r="C607" s="47" t="s">
        <v>75</v>
      </c>
      <c r="D607" s="48">
        <v>1760746</v>
      </c>
    </row>
    <row r="608" spans="1:4" ht="12" customHeight="1" x14ac:dyDescent="0.25">
      <c r="A608" s="49"/>
      <c r="B608" s="50">
        <v>2000</v>
      </c>
      <c r="C608" s="51" t="s">
        <v>76</v>
      </c>
      <c r="D608" s="52">
        <v>615552</v>
      </c>
    </row>
    <row r="609" spans="1:4" ht="12" customHeight="1" x14ac:dyDescent="0.25">
      <c r="A609" s="49"/>
      <c r="B609" s="14">
        <v>3000</v>
      </c>
      <c r="C609" s="53" t="s">
        <v>77</v>
      </c>
      <c r="D609" s="52">
        <v>0</v>
      </c>
    </row>
    <row r="610" spans="1:4" ht="12" customHeight="1" x14ac:dyDescent="0.25">
      <c r="A610" s="49"/>
      <c r="B610" s="14">
        <v>4000</v>
      </c>
      <c r="C610" s="54" t="s">
        <v>78</v>
      </c>
      <c r="D610" s="52">
        <v>0</v>
      </c>
    </row>
    <row r="611" spans="1:4" ht="12" customHeight="1" x14ac:dyDescent="0.25">
      <c r="A611" s="49"/>
      <c r="B611" s="14">
        <v>5000</v>
      </c>
      <c r="C611" s="15" t="s">
        <v>79</v>
      </c>
      <c r="D611" s="55">
        <v>314785</v>
      </c>
    </row>
    <row r="612" spans="1:4" ht="12" customHeight="1" x14ac:dyDescent="0.25">
      <c r="A612" s="49"/>
      <c r="B612" s="14">
        <v>6000</v>
      </c>
      <c r="C612" s="15" t="s">
        <v>80</v>
      </c>
      <c r="D612" s="52">
        <v>340</v>
      </c>
    </row>
    <row r="613" spans="1:4" ht="12" customHeight="1" x14ac:dyDescent="0.25">
      <c r="A613" s="49"/>
      <c r="B613" s="14">
        <v>7000</v>
      </c>
      <c r="C613" s="15" t="s">
        <v>81</v>
      </c>
      <c r="D613" s="52">
        <v>222</v>
      </c>
    </row>
    <row r="614" spans="1:4" ht="12" customHeight="1" x14ac:dyDescent="0.25">
      <c r="A614" s="49"/>
      <c r="B614" s="56">
        <v>8000</v>
      </c>
      <c r="C614" s="57" t="s">
        <v>82</v>
      </c>
      <c r="D614" s="81">
        <v>0</v>
      </c>
    </row>
    <row r="615" spans="1:4" ht="25.5" customHeight="1" x14ac:dyDescent="0.25">
      <c r="A615" s="72" t="s">
        <v>190</v>
      </c>
      <c r="B615" s="73"/>
      <c r="C615" s="82" t="s">
        <v>191</v>
      </c>
      <c r="D615" s="75">
        <v>19328866</v>
      </c>
    </row>
    <row r="616" spans="1:4" ht="12" customHeight="1" x14ac:dyDescent="0.25">
      <c r="A616" s="42"/>
      <c r="B616" s="43"/>
      <c r="C616" s="44" t="s">
        <v>74</v>
      </c>
      <c r="D616" s="45">
        <v>16364820</v>
      </c>
    </row>
    <row r="617" spans="1:4" ht="12" customHeight="1" x14ac:dyDescent="0.25">
      <c r="A617" s="42"/>
      <c r="B617" s="46">
        <v>1000</v>
      </c>
      <c r="C617" s="47" t="s">
        <v>75</v>
      </c>
      <c r="D617" s="48">
        <v>12543347</v>
      </c>
    </row>
    <row r="618" spans="1:4" ht="12" customHeight="1" x14ac:dyDescent="0.25">
      <c r="A618" s="49"/>
      <c r="B618" s="50">
        <v>2000</v>
      </c>
      <c r="C618" s="51" t="s">
        <v>76</v>
      </c>
      <c r="D618" s="52">
        <v>3713005</v>
      </c>
    </row>
    <row r="619" spans="1:4" ht="12" customHeight="1" x14ac:dyDescent="0.25">
      <c r="A619" s="49"/>
      <c r="B619" s="14">
        <v>3000</v>
      </c>
      <c r="C619" s="53" t="s">
        <v>77</v>
      </c>
      <c r="D619" s="52">
        <v>0</v>
      </c>
    </row>
    <row r="620" spans="1:4" ht="12" customHeight="1" x14ac:dyDescent="0.25">
      <c r="A620" s="49"/>
      <c r="B620" s="14">
        <v>4000</v>
      </c>
      <c r="C620" s="54" t="s">
        <v>78</v>
      </c>
      <c r="D620" s="52">
        <v>1705</v>
      </c>
    </row>
    <row r="621" spans="1:4" ht="12" customHeight="1" x14ac:dyDescent="0.25">
      <c r="A621" s="49"/>
      <c r="B621" s="14">
        <v>5000</v>
      </c>
      <c r="C621" s="15" t="s">
        <v>79</v>
      </c>
      <c r="D621" s="55">
        <v>2964046</v>
      </c>
    </row>
    <row r="622" spans="1:4" ht="12" customHeight="1" x14ac:dyDescent="0.25">
      <c r="A622" s="49"/>
      <c r="B622" s="14">
        <v>6000</v>
      </c>
      <c r="C622" s="15" t="s">
        <v>80</v>
      </c>
      <c r="D622" s="52">
        <v>17777</v>
      </c>
    </row>
    <row r="623" spans="1:4" ht="12" customHeight="1" x14ac:dyDescent="0.25">
      <c r="A623" s="49"/>
      <c r="B623" s="14">
        <v>7000</v>
      </c>
      <c r="C623" s="15" t="s">
        <v>81</v>
      </c>
      <c r="D623" s="52">
        <v>88986</v>
      </c>
    </row>
    <row r="624" spans="1:4" ht="12" customHeight="1" x14ac:dyDescent="0.25">
      <c r="A624" s="49"/>
      <c r="B624" s="56">
        <v>8000</v>
      </c>
      <c r="C624" s="57" t="s">
        <v>82</v>
      </c>
      <c r="D624" s="81">
        <v>0</v>
      </c>
    </row>
    <row r="625" spans="1:4" ht="12" customHeight="1" x14ac:dyDescent="0.25">
      <c r="A625" s="58" t="s">
        <v>192</v>
      </c>
      <c r="B625" s="59"/>
      <c r="C625" s="60" t="s">
        <v>193</v>
      </c>
      <c r="D625" s="61">
        <v>846499</v>
      </c>
    </row>
    <row r="626" spans="1:4" ht="12" customHeight="1" x14ac:dyDescent="0.25">
      <c r="A626" s="42"/>
      <c r="B626" s="43"/>
      <c r="C626" s="44" t="s">
        <v>74</v>
      </c>
      <c r="D626" s="45">
        <v>810972</v>
      </c>
    </row>
    <row r="627" spans="1:4" ht="12" customHeight="1" x14ac:dyDescent="0.25">
      <c r="A627" s="42"/>
      <c r="B627" s="46">
        <v>1000</v>
      </c>
      <c r="C627" s="47" t="s">
        <v>75</v>
      </c>
      <c r="D627" s="48">
        <v>638546</v>
      </c>
    </row>
    <row r="628" spans="1:4" ht="12" customHeight="1" x14ac:dyDescent="0.25">
      <c r="A628" s="49"/>
      <c r="B628" s="50">
        <v>2000</v>
      </c>
      <c r="C628" s="51" t="s">
        <v>76</v>
      </c>
      <c r="D628" s="52">
        <v>131086</v>
      </c>
    </row>
    <row r="629" spans="1:4" ht="12" customHeight="1" x14ac:dyDescent="0.25">
      <c r="A629" s="49"/>
      <c r="B629" s="14">
        <v>3000</v>
      </c>
      <c r="C629" s="53" t="s">
        <v>77</v>
      </c>
      <c r="D629" s="52">
        <v>0</v>
      </c>
    </row>
    <row r="630" spans="1:4" ht="12" customHeight="1" x14ac:dyDescent="0.25">
      <c r="A630" s="49"/>
      <c r="B630" s="14">
        <v>4000</v>
      </c>
      <c r="C630" s="54" t="s">
        <v>78</v>
      </c>
      <c r="D630" s="52">
        <v>0</v>
      </c>
    </row>
    <row r="631" spans="1:4" ht="12" customHeight="1" x14ac:dyDescent="0.25">
      <c r="A631" s="49"/>
      <c r="B631" s="14">
        <v>5000</v>
      </c>
      <c r="C631" s="15" t="s">
        <v>79</v>
      </c>
      <c r="D631" s="55">
        <v>35527</v>
      </c>
    </row>
    <row r="632" spans="1:4" ht="12" customHeight="1" x14ac:dyDescent="0.25">
      <c r="A632" s="49"/>
      <c r="B632" s="14">
        <v>6000</v>
      </c>
      <c r="C632" s="15" t="s">
        <v>80</v>
      </c>
      <c r="D632" s="52">
        <v>41340</v>
      </c>
    </row>
    <row r="633" spans="1:4" ht="12" customHeight="1" x14ac:dyDescent="0.25">
      <c r="A633" s="49"/>
      <c r="B633" s="14">
        <v>7000</v>
      </c>
      <c r="C633" s="15" t="s">
        <v>81</v>
      </c>
      <c r="D633" s="52">
        <v>0</v>
      </c>
    </row>
    <row r="634" spans="1:4" ht="12" customHeight="1" x14ac:dyDescent="0.25">
      <c r="A634" s="49"/>
      <c r="B634" s="56">
        <v>8000</v>
      </c>
      <c r="C634" s="57" t="s">
        <v>82</v>
      </c>
      <c r="D634" s="81">
        <v>0</v>
      </c>
    </row>
    <row r="635" spans="1:4" ht="14.25" customHeight="1" x14ac:dyDescent="0.25">
      <c r="A635" s="58" t="s">
        <v>194</v>
      </c>
      <c r="B635" s="59"/>
      <c r="C635" s="60" t="s">
        <v>195</v>
      </c>
      <c r="D635" s="61">
        <v>6000</v>
      </c>
    </row>
    <row r="636" spans="1:4" ht="12" customHeight="1" x14ac:dyDescent="0.25">
      <c r="A636" s="42"/>
      <c r="B636" s="43"/>
      <c r="C636" s="44" t="s">
        <v>74</v>
      </c>
      <c r="D636" s="45">
        <v>6000</v>
      </c>
    </row>
    <row r="637" spans="1:4" ht="12" customHeight="1" x14ac:dyDescent="0.25">
      <c r="A637" s="42"/>
      <c r="B637" s="46">
        <v>1000</v>
      </c>
      <c r="C637" s="47" t="s">
        <v>75</v>
      </c>
      <c r="D637" s="48">
        <v>0</v>
      </c>
    </row>
    <row r="638" spans="1:4" ht="12" customHeight="1" x14ac:dyDescent="0.25">
      <c r="A638" s="49"/>
      <c r="B638" s="50">
        <v>2000</v>
      </c>
      <c r="C638" s="51" t="s">
        <v>76</v>
      </c>
      <c r="D638" s="52">
        <v>0</v>
      </c>
    </row>
    <row r="639" spans="1:4" ht="12" customHeight="1" x14ac:dyDescent="0.25">
      <c r="A639" s="49"/>
      <c r="B639" s="14">
        <v>3000</v>
      </c>
      <c r="C639" s="53" t="s">
        <v>77</v>
      </c>
      <c r="D639" s="52">
        <v>0</v>
      </c>
    </row>
    <row r="640" spans="1:4" ht="12" customHeight="1" x14ac:dyDescent="0.25">
      <c r="A640" s="49"/>
      <c r="B640" s="14">
        <v>4000</v>
      </c>
      <c r="C640" s="54" t="s">
        <v>78</v>
      </c>
      <c r="D640" s="52">
        <v>0</v>
      </c>
    </row>
    <row r="641" spans="1:4" ht="12" customHeight="1" x14ac:dyDescent="0.25">
      <c r="A641" s="49"/>
      <c r="B641" s="14">
        <v>5000</v>
      </c>
      <c r="C641" s="15" t="s">
        <v>79</v>
      </c>
      <c r="D641" s="55">
        <v>0</v>
      </c>
    </row>
    <row r="642" spans="1:4" ht="12" customHeight="1" x14ac:dyDescent="0.25">
      <c r="A642" s="49"/>
      <c r="B642" s="14">
        <v>6000</v>
      </c>
      <c r="C642" s="15" t="s">
        <v>80</v>
      </c>
      <c r="D642" s="52">
        <v>0</v>
      </c>
    </row>
    <row r="643" spans="1:4" ht="12" customHeight="1" x14ac:dyDescent="0.25">
      <c r="A643" s="49"/>
      <c r="B643" s="14">
        <v>7000</v>
      </c>
      <c r="C643" s="15" t="s">
        <v>81</v>
      </c>
      <c r="D643" s="52">
        <v>6000</v>
      </c>
    </row>
    <row r="644" spans="1:4" ht="12" customHeight="1" x14ac:dyDescent="0.25">
      <c r="A644" s="49"/>
      <c r="B644" s="56">
        <v>8000</v>
      </c>
      <c r="C644" s="57" t="s">
        <v>82</v>
      </c>
      <c r="D644" s="81">
        <v>0</v>
      </c>
    </row>
    <row r="645" spans="1:4" ht="12" customHeight="1" x14ac:dyDescent="0.25">
      <c r="A645" s="58" t="s">
        <v>46</v>
      </c>
      <c r="B645" s="59"/>
      <c r="C645" s="60" t="s">
        <v>196</v>
      </c>
      <c r="D645" s="61">
        <v>4343122</v>
      </c>
    </row>
    <row r="646" spans="1:4" ht="12" customHeight="1" x14ac:dyDescent="0.25">
      <c r="A646" s="42"/>
      <c r="B646" s="43"/>
      <c r="C646" s="44" t="s">
        <v>74</v>
      </c>
      <c r="D646" s="45">
        <v>4121236</v>
      </c>
    </row>
    <row r="647" spans="1:4" ht="12" customHeight="1" x14ac:dyDescent="0.25">
      <c r="A647" s="42"/>
      <c r="B647" s="46">
        <v>1000</v>
      </c>
      <c r="C647" s="47" t="s">
        <v>75</v>
      </c>
      <c r="D647" s="48">
        <v>2602552</v>
      </c>
    </row>
    <row r="648" spans="1:4" ht="12" customHeight="1" x14ac:dyDescent="0.25">
      <c r="A648" s="49"/>
      <c r="B648" s="50">
        <v>2000</v>
      </c>
      <c r="C648" s="51" t="s">
        <v>76</v>
      </c>
      <c r="D648" s="52">
        <v>1256636</v>
      </c>
    </row>
    <row r="649" spans="1:4" ht="12" customHeight="1" x14ac:dyDescent="0.25">
      <c r="A649" s="49"/>
      <c r="B649" s="14">
        <v>3000</v>
      </c>
      <c r="C649" s="53" t="s">
        <v>77</v>
      </c>
      <c r="D649" s="52">
        <v>254791</v>
      </c>
    </row>
    <row r="650" spans="1:4" ht="12" customHeight="1" x14ac:dyDescent="0.25">
      <c r="A650" s="49"/>
      <c r="B650" s="14">
        <v>4000</v>
      </c>
      <c r="C650" s="54" t="s">
        <v>78</v>
      </c>
      <c r="D650" s="52">
        <v>0</v>
      </c>
    </row>
    <row r="651" spans="1:4" ht="12" customHeight="1" x14ac:dyDescent="0.25">
      <c r="A651" s="49"/>
      <c r="B651" s="14">
        <v>5000</v>
      </c>
      <c r="C651" s="15" t="s">
        <v>79</v>
      </c>
      <c r="D651" s="55">
        <v>221886</v>
      </c>
    </row>
    <row r="652" spans="1:4" ht="12" customHeight="1" x14ac:dyDescent="0.25">
      <c r="A652" s="49"/>
      <c r="B652" s="14">
        <v>6000</v>
      </c>
      <c r="C652" s="15" t="s">
        <v>80</v>
      </c>
      <c r="D652" s="52">
        <v>6200</v>
      </c>
    </row>
    <row r="653" spans="1:4" ht="12" customHeight="1" x14ac:dyDescent="0.25">
      <c r="A653" s="49"/>
      <c r="B653" s="14">
        <v>7000</v>
      </c>
      <c r="C653" s="15" t="s">
        <v>81</v>
      </c>
      <c r="D653" s="52">
        <v>1057</v>
      </c>
    </row>
    <row r="654" spans="1:4" ht="12" customHeight="1" x14ac:dyDescent="0.25">
      <c r="A654" s="49"/>
      <c r="B654" s="56">
        <v>8000</v>
      </c>
      <c r="C654" s="57" t="s">
        <v>82</v>
      </c>
      <c r="D654" s="81">
        <v>0</v>
      </c>
    </row>
    <row r="655" spans="1:4" ht="12" customHeight="1" x14ac:dyDescent="0.25">
      <c r="A655" s="72" t="s">
        <v>197</v>
      </c>
      <c r="B655" s="73"/>
      <c r="C655" s="74" t="s">
        <v>198</v>
      </c>
      <c r="D655" s="75">
        <v>4271194</v>
      </c>
    </row>
    <row r="656" spans="1:4" ht="12" customHeight="1" x14ac:dyDescent="0.25">
      <c r="A656" s="49"/>
      <c r="B656" s="43"/>
      <c r="C656" s="44" t="s">
        <v>74</v>
      </c>
      <c r="D656" s="45">
        <v>4050108</v>
      </c>
    </row>
    <row r="657" spans="1:4" ht="12" customHeight="1" x14ac:dyDescent="0.25">
      <c r="A657" s="49"/>
      <c r="B657" s="46">
        <v>1000</v>
      </c>
      <c r="C657" s="47" t="s">
        <v>75</v>
      </c>
      <c r="D657" s="48">
        <v>2564423</v>
      </c>
    </row>
    <row r="658" spans="1:4" ht="12" customHeight="1" x14ac:dyDescent="0.25">
      <c r="A658" s="49"/>
      <c r="B658" s="50">
        <v>2000</v>
      </c>
      <c r="C658" s="51" t="s">
        <v>76</v>
      </c>
      <c r="D658" s="52">
        <v>1227542</v>
      </c>
    </row>
    <row r="659" spans="1:4" ht="12" customHeight="1" x14ac:dyDescent="0.25">
      <c r="A659" s="49"/>
      <c r="B659" s="14">
        <v>3000</v>
      </c>
      <c r="C659" s="53" t="s">
        <v>77</v>
      </c>
      <c r="D659" s="52">
        <v>250886</v>
      </c>
    </row>
    <row r="660" spans="1:4" ht="12" customHeight="1" x14ac:dyDescent="0.25">
      <c r="A660" s="49"/>
      <c r="B660" s="14">
        <v>4000</v>
      </c>
      <c r="C660" s="54" t="s">
        <v>78</v>
      </c>
      <c r="D660" s="52">
        <v>0</v>
      </c>
    </row>
    <row r="661" spans="1:4" ht="12" customHeight="1" x14ac:dyDescent="0.25">
      <c r="A661" s="49"/>
      <c r="B661" s="14">
        <v>5000</v>
      </c>
      <c r="C661" s="15" t="s">
        <v>79</v>
      </c>
      <c r="D661" s="55">
        <v>221086</v>
      </c>
    </row>
    <row r="662" spans="1:4" ht="12" customHeight="1" x14ac:dyDescent="0.25">
      <c r="A662" s="49"/>
      <c r="B662" s="14">
        <v>6000</v>
      </c>
      <c r="C662" s="15" t="s">
        <v>80</v>
      </c>
      <c r="D662" s="52">
        <v>6200</v>
      </c>
    </row>
    <row r="663" spans="1:4" ht="12" customHeight="1" x14ac:dyDescent="0.25">
      <c r="A663" s="49"/>
      <c r="B663" s="14">
        <v>7000</v>
      </c>
      <c r="C663" s="15" t="s">
        <v>81</v>
      </c>
      <c r="D663" s="52">
        <v>1057</v>
      </c>
    </row>
    <row r="664" spans="1:4" ht="12" customHeight="1" x14ac:dyDescent="0.25">
      <c r="A664" s="49"/>
      <c r="B664" s="56">
        <v>8000</v>
      </c>
      <c r="C664" s="57" t="s">
        <v>82</v>
      </c>
      <c r="D664" s="81">
        <v>0</v>
      </c>
    </row>
    <row r="665" spans="1:4" ht="12" customHeight="1" x14ac:dyDescent="0.25">
      <c r="A665" s="72" t="s">
        <v>199</v>
      </c>
      <c r="B665" s="73"/>
      <c r="C665" s="74" t="s">
        <v>200</v>
      </c>
      <c r="D665" s="75">
        <v>71928</v>
      </c>
    </row>
    <row r="666" spans="1:4" ht="12" customHeight="1" x14ac:dyDescent="0.25">
      <c r="A666" s="49"/>
      <c r="B666" s="43"/>
      <c r="C666" s="44" t="s">
        <v>74</v>
      </c>
      <c r="D666" s="45">
        <v>71128</v>
      </c>
    </row>
    <row r="667" spans="1:4" ht="12" customHeight="1" x14ac:dyDescent="0.25">
      <c r="A667" s="49"/>
      <c r="B667" s="46">
        <v>1000</v>
      </c>
      <c r="C667" s="47" t="s">
        <v>75</v>
      </c>
      <c r="D667" s="48">
        <v>38129</v>
      </c>
    </row>
    <row r="668" spans="1:4" ht="12" customHeight="1" x14ac:dyDescent="0.25">
      <c r="A668" s="49"/>
      <c r="B668" s="50">
        <v>2000</v>
      </c>
      <c r="C668" s="51" t="s">
        <v>76</v>
      </c>
      <c r="D668" s="52">
        <v>29094</v>
      </c>
    </row>
    <row r="669" spans="1:4" ht="12" customHeight="1" x14ac:dyDescent="0.25">
      <c r="A669" s="49"/>
      <c r="B669" s="14">
        <v>3000</v>
      </c>
      <c r="C669" s="53" t="s">
        <v>77</v>
      </c>
      <c r="D669" s="52">
        <v>3905</v>
      </c>
    </row>
    <row r="670" spans="1:4" ht="12" customHeight="1" x14ac:dyDescent="0.25">
      <c r="A670" s="49"/>
      <c r="B670" s="14">
        <v>4000</v>
      </c>
      <c r="C670" s="54" t="s">
        <v>78</v>
      </c>
      <c r="D670" s="52">
        <v>0</v>
      </c>
    </row>
    <row r="671" spans="1:4" ht="12" customHeight="1" x14ac:dyDescent="0.25">
      <c r="A671" s="49"/>
      <c r="B671" s="14">
        <v>5000</v>
      </c>
      <c r="C671" s="15" t="s">
        <v>79</v>
      </c>
      <c r="D671" s="55">
        <v>800</v>
      </c>
    </row>
    <row r="672" spans="1:4" ht="12" customHeight="1" x14ac:dyDescent="0.25">
      <c r="A672" s="49"/>
      <c r="B672" s="14">
        <v>6000</v>
      </c>
      <c r="C672" s="15" t="s">
        <v>80</v>
      </c>
      <c r="D672" s="52">
        <v>0</v>
      </c>
    </row>
    <row r="673" spans="1:4" ht="12" customHeight="1" x14ac:dyDescent="0.25">
      <c r="A673" s="49"/>
      <c r="B673" s="14">
        <v>7000</v>
      </c>
      <c r="C673" s="15" t="s">
        <v>81</v>
      </c>
      <c r="D673" s="52">
        <v>0</v>
      </c>
    </row>
    <row r="674" spans="1:4" ht="12" customHeight="1" x14ac:dyDescent="0.25">
      <c r="A674" s="49"/>
      <c r="B674" s="56">
        <v>8000</v>
      </c>
      <c r="C674" s="57" t="s">
        <v>82</v>
      </c>
      <c r="D674" s="81">
        <v>0</v>
      </c>
    </row>
    <row r="675" spans="1:4" ht="12" customHeight="1" x14ac:dyDescent="0.25">
      <c r="A675" s="58" t="s">
        <v>201</v>
      </c>
      <c r="B675" s="59"/>
      <c r="C675" s="60" t="s">
        <v>202</v>
      </c>
      <c r="D675" s="61">
        <v>3861170</v>
      </c>
    </row>
    <row r="676" spans="1:4" ht="12" customHeight="1" x14ac:dyDescent="0.25">
      <c r="A676" s="42"/>
      <c r="B676" s="43"/>
      <c r="C676" s="44" t="s">
        <v>74</v>
      </c>
      <c r="D676" s="45">
        <v>2303211</v>
      </c>
    </row>
    <row r="677" spans="1:4" ht="12" customHeight="1" x14ac:dyDescent="0.25">
      <c r="A677" s="42"/>
      <c r="B677" s="46">
        <v>1000</v>
      </c>
      <c r="C677" s="47" t="s">
        <v>75</v>
      </c>
      <c r="D677" s="48">
        <v>961563</v>
      </c>
    </row>
    <row r="678" spans="1:4" ht="12" customHeight="1" x14ac:dyDescent="0.25">
      <c r="A678" s="49"/>
      <c r="B678" s="50">
        <v>2000</v>
      </c>
      <c r="C678" s="51" t="s">
        <v>76</v>
      </c>
      <c r="D678" s="52">
        <v>773929</v>
      </c>
    </row>
    <row r="679" spans="1:4" ht="12" customHeight="1" x14ac:dyDescent="0.25">
      <c r="A679" s="49"/>
      <c r="B679" s="14">
        <v>3000</v>
      </c>
      <c r="C679" s="53" t="s">
        <v>77</v>
      </c>
      <c r="D679" s="52">
        <v>19008</v>
      </c>
    </row>
    <row r="680" spans="1:4" ht="12" customHeight="1" x14ac:dyDescent="0.25">
      <c r="A680" s="49"/>
      <c r="B680" s="14">
        <v>4000</v>
      </c>
      <c r="C680" s="54" t="s">
        <v>78</v>
      </c>
      <c r="D680" s="52">
        <v>0</v>
      </c>
    </row>
    <row r="681" spans="1:4" ht="12" customHeight="1" x14ac:dyDescent="0.25">
      <c r="A681" s="49"/>
      <c r="B681" s="14">
        <v>5000</v>
      </c>
      <c r="C681" s="15" t="s">
        <v>79</v>
      </c>
      <c r="D681" s="55">
        <v>1557959</v>
      </c>
    </row>
    <row r="682" spans="1:4" ht="12" customHeight="1" x14ac:dyDescent="0.25">
      <c r="A682" s="49"/>
      <c r="B682" s="14">
        <v>6000</v>
      </c>
      <c r="C682" s="15" t="s">
        <v>80</v>
      </c>
      <c r="D682" s="52">
        <v>110057</v>
      </c>
    </row>
    <row r="683" spans="1:4" ht="12" customHeight="1" x14ac:dyDescent="0.25">
      <c r="A683" s="49"/>
      <c r="B683" s="14">
        <v>7000</v>
      </c>
      <c r="C683" s="15" t="s">
        <v>81</v>
      </c>
      <c r="D683" s="52">
        <v>438654</v>
      </c>
    </row>
    <row r="684" spans="1:4" ht="12" customHeight="1" x14ac:dyDescent="0.25">
      <c r="A684" s="49"/>
      <c r="B684" s="56">
        <v>8000</v>
      </c>
      <c r="C684" s="57" t="s">
        <v>82</v>
      </c>
      <c r="D684" s="81">
        <v>0</v>
      </c>
    </row>
    <row r="685" spans="1:4" ht="12" customHeight="1" x14ac:dyDescent="0.25">
      <c r="A685" s="58" t="s">
        <v>203</v>
      </c>
      <c r="B685" s="59"/>
      <c r="C685" s="60" t="s">
        <v>204</v>
      </c>
      <c r="D685" s="61">
        <v>2603972</v>
      </c>
    </row>
    <row r="686" spans="1:4" ht="12" customHeight="1" x14ac:dyDescent="0.25">
      <c r="A686" s="42"/>
      <c r="B686" s="43"/>
      <c r="C686" s="44" t="s">
        <v>74</v>
      </c>
      <c r="D686" s="45">
        <v>2590457</v>
      </c>
    </row>
    <row r="687" spans="1:4" ht="12" customHeight="1" x14ac:dyDescent="0.25">
      <c r="A687" s="42"/>
      <c r="B687" s="46">
        <v>1000</v>
      </c>
      <c r="C687" s="47" t="s">
        <v>75</v>
      </c>
      <c r="D687" s="48">
        <v>923227</v>
      </c>
    </row>
    <row r="688" spans="1:4" ht="12" customHeight="1" x14ac:dyDescent="0.25">
      <c r="A688" s="49"/>
      <c r="B688" s="50">
        <v>2000</v>
      </c>
      <c r="C688" s="51" t="s">
        <v>76</v>
      </c>
      <c r="D688" s="52">
        <v>586443</v>
      </c>
    </row>
    <row r="689" spans="1:4" ht="12" customHeight="1" x14ac:dyDescent="0.25">
      <c r="A689" s="49"/>
      <c r="B689" s="14">
        <v>3000</v>
      </c>
      <c r="C689" s="53" t="s">
        <v>77</v>
      </c>
      <c r="D689" s="52">
        <v>212838</v>
      </c>
    </row>
    <row r="690" spans="1:4" ht="12" customHeight="1" x14ac:dyDescent="0.25">
      <c r="A690" s="49"/>
      <c r="B690" s="14">
        <v>4000</v>
      </c>
      <c r="C690" s="54" t="s">
        <v>78</v>
      </c>
      <c r="D690" s="52">
        <v>0</v>
      </c>
    </row>
    <row r="691" spans="1:4" ht="12" customHeight="1" x14ac:dyDescent="0.25">
      <c r="A691" s="49"/>
      <c r="B691" s="14">
        <v>5000</v>
      </c>
      <c r="C691" s="15" t="s">
        <v>79</v>
      </c>
      <c r="D691" s="55">
        <v>13515</v>
      </c>
    </row>
    <row r="692" spans="1:4" ht="12" customHeight="1" x14ac:dyDescent="0.25">
      <c r="A692" s="49"/>
      <c r="B692" s="14">
        <v>6000</v>
      </c>
      <c r="C692" s="15" t="s">
        <v>80</v>
      </c>
      <c r="D692" s="52">
        <v>147636</v>
      </c>
    </row>
    <row r="693" spans="1:4" ht="12" customHeight="1" x14ac:dyDescent="0.25">
      <c r="A693" s="49"/>
      <c r="B693" s="14">
        <v>7000</v>
      </c>
      <c r="C693" s="15" t="s">
        <v>81</v>
      </c>
      <c r="D693" s="52">
        <v>720313</v>
      </c>
    </row>
    <row r="694" spans="1:4" ht="12" customHeight="1" x14ac:dyDescent="0.25">
      <c r="A694" s="49"/>
      <c r="B694" s="56">
        <v>8000</v>
      </c>
      <c r="C694" s="57" t="s">
        <v>82</v>
      </c>
      <c r="D694" s="55">
        <v>0</v>
      </c>
    </row>
    <row r="695" spans="1:4" ht="12" customHeight="1" x14ac:dyDescent="0.25">
      <c r="A695" s="72" t="s">
        <v>205</v>
      </c>
      <c r="B695" s="73"/>
      <c r="C695" s="74" t="s">
        <v>206</v>
      </c>
      <c r="D695" s="75">
        <v>310059</v>
      </c>
    </row>
    <row r="696" spans="1:4" ht="12" customHeight="1" x14ac:dyDescent="0.25">
      <c r="A696" s="42"/>
      <c r="B696" s="43"/>
      <c r="C696" s="44" t="s">
        <v>74</v>
      </c>
      <c r="D696" s="45">
        <v>308769</v>
      </c>
    </row>
    <row r="697" spans="1:4" ht="12" customHeight="1" x14ac:dyDescent="0.25">
      <c r="A697" s="42"/>
      <c r="B697" s="46">
        <v>1000</v>
      </c>
      <c r="C697" s="47" t="s">
        <v>75</v>
      </c>
      <c r="D697" s="48">
        <v>243329</v>
      </c>
    </row>
    <row r="698" spans="1:4" ht="12" customHeight="1" x14ac:dyDescent="0.25">
      <c r="A698" s="49"/>
      <c r="B698" s="50">
        <v>2000</v>
      </c>
      <c r="C698" s="51" t="s">
        <v>76</v>
      </c>
      <c r="D698" s="52">
        <v>60122</v>
      </c>
    </row>
    <row r="699" spans="1:4" ht="12" customHeight="1" x14ac:dyDescent="0.25">
      <c r="A699" s="49"/>
      <c r="B699" s="14">
        <v>3000</v>
      </c>
      <c r="C699" s="53" t="s">
        <v>77</v>
      </c>
      <c r="D699" s="52">
        <v>0</v>
      </c>
    </row>
    <row r="700" spans="1:4" ht="12" customHeight="1" x14ac:dyDescent="0.25">
      <c r="A700" s="49"/>
      <c r="B700" s="14">
        <v>4000</v>
      </c>
      <c r="C700" s="54" t="s">
        <v>78</v>
      </c>
      <c r="D700" s="52">
        <v>0</v>
      </c>
    </row>
    <row r="701" spans="1:4" ht="12" customHeight="1" x14ac:dyDescent="0.25">
      <c r="A701" s="49"/>
      <c r="B701" s="14">
        <v>5000</v>
      </c>
      <c r="C701" s="15" t="s">
        <v>79</v>
      </c>
      <c r="D701" s="55">
        <v>1290</v>
      </c>
    </row>
    <row r="702" spans="1:4" ht="12" customHeight="1" x14ac:dyDescent="0.25">
      <c r="A702" s="49"/>
      <c r="B702" s="14">
        <v>6000</v>
      </c>
      <c r="C702" s="15" t="s">
        <v>80</v>
      </c>
      <c r="D702" s="52">
        <v>0</v>
      </c>
    </row>
    <row r="703" spans="1:4" ht="12" customHeight="1" x14ac:dyDescent="0.25">
      <c r="A703" s="49"/>
      <c r="B703" s="14">
        <v>7000</v>
      </c>
      <c r="C703" s="15" t="s">
        <v>81</v>
      </c>
      <c r="D703" s="52">
        <v>5318</v>
      </c>
    </row>
    <row r="704" spans="1:4" ht="12" customHeight="1" x14ac:dyDescent="0.25">
      <c r="A704" s="49"/>
      <c r="B704" s="56">
        <v>8000</v>
      </c>
      <c r="C704" s="57" t="s">
        <v>82</v>
      </c>
      <c r="D704" s="81">
        <v>0</v>
      </c>
    </row>
    <row r="705" spans="1:4" ht="12" customHeight="1" x14ac:dyDescent="0.25">
      <c r="A705" s="72" t="s">
        <v>207</v>
      </c>
      <c r="B705" s="73"/>
      <c r="C705" s="74" t="s">
        <v>208</v>
      </c>
      <c r="D705" s="75">
        <v>2293913</v>
      </c>
    </row>
    <row r="706" spans="1:4" ht="12" customHeight="1" x14ac:dyDescent="0.25">
      <c r="A706" s="42"/>
      <c r="B706" s="43"/>
      <c r="C706" s="44" t="s">
        <v>74</v>
      </c>
      <c r="D706" s="45">
        <v>2281688</v>
      </c>
    </row>
    <row r="707" spans="1:4" ht="12" customHeight="1" x14ac:dyDescent="0.25">
      <c r="A707" s="42"/>
      <c r="B707" s="46">
        <v>1000</v>
      </c>
      <c r="C707" s="47" t="s">
        <v>75</v>
      </c>
      <c r="D707" s="48">
        <v>679898</v>
      </c>
    </row>
    <row r="708" spans="1:4" ht="12" customHeight="1" x14ac:dyDescent="0.25">
      <c r="A708" s="49"/>
      <c r="B708" s="50">
        <v>2000</v>
      </c>
      <c r="C708" s="51" t="s">
        <v>76</v>
      </c>
      <c r="D708" s="52">
        <v>526321</v>
      </c>
    </row>
    <row r="709" spans="1:4" ht="12" customHeight="1" x14ac:dyDescent="0.25">
      <c r="A709" s="49"/>
      <c r="B709" s="14">
        <v>3000</v>
      </c>
      <c r="C709" s="53" t="s">
        <v>77</v>
      </c>
      <c r="D709" s="52">
        <v>212838</v>
      </c>
    </row>
    <row r="710" spans="1:4" ht="12" customHeight="1" x14ac:dyDescent="0.25">
      <c r="A710" s="49"/>
      <c r="B710" s="14">
        <v>4000</v>
      </c>
      <c r="C710" s="54" t="s">
        <v>78</v>
      </c>
      <c r="D710" s="52">
        <v>0</v>
      </c>
    </row>
    <row r="711" spans="1:4" ht="12" customHeight="1" x14ac:dyDescent="0.25">
      <c r="A711" s="49"/>
      <c r="B711" s="14">
        <v>5000</v>
      </c>
      <c r="C711" s="15" t="s">
        <v>79</v>
      </c>
      <c r="D711" s="55">
        <v>12225</v>
      </c>
    </row>
    <row r="712" spans="1:4" ht="12" customHeight="1" x14ac:dyDescent="0.25">
      <c r="A712" s="49"/>
      <c r="B712" s="14">
        <v>6000</v>
      </c>
      <c r="C712" s="15" t="s">
        <v>80</v>
      </c>
      <c r="D712" s="52">
        <v>147636</v>
      </c>
    </row>
    <row r="713" spans="1:4" ht="12" customHeight="1" x14ac:dyDescent="0.25">
      <c r="A713" s="49"/>
      <c r="B713" s="14">
        <v>7000</v>
      </c>
      <c r="C713" s="15" t="s">
        <v>81</v>
      </c>
      <c r="D713" s="52">
        <v>714995</v>
      </c>
    </row>
    <row r="714" spans="1:4" ht="12" customHeight="1" x14ac:dyDescent="0.25">
      <c r="A714" s="49"/>
      <c r="B714" s="56">
        <v>8000</v>
      </c>
      <c r="C714" s="57" t="s">
        <v>82</v>
      </c>
      <c r="D714" s="81">
        <v>0</v>
      </c>
    </row>
    <row r="715" spans="1:4" ht="17.100000000000001" customHeight="1" x14ac:dyDescent="0.25">
      <c r="A715" s="77" t="s">
        <v>209</v>
      </c>
      <c r="B715" s="78"/>
      <c r="C715" s="79" t="s">
        <v>210</v>
      </c>
      <c r="D715" s="41">
        <v>11654387</v>
      </c>
    </row>
    <row r="716" spans="1:4" ht="12" customHeight="1" x14ac:dyDescent="0.25">
      <c r="A716" s="42"/>
      <c r="B716" s="43"/>
      <c r="C716" s="44" t="s">
        <v>74</v>
      </c>
      <c r="D716" s="45">
        <v>7387418</v>
      </c>
    </row>
    <row r="717" spans="1:4" ht="12" customHeight="1" x14ac:dyDescent="0.25">
      <c r="A717" s="42"/>
      <c r="B717" s="46">
        <v>1000</v>
      </c>
      <c r="C717" s="47" t="s">
        <v>75</v>
      </c>
      <c r="D717" s="48">
        <v>2802968</v>
      </c>
    </row>
    <row r="718" spans="1:4" ht="12" customHeight="1" x14ac:dyDescent="0.25">
      <c r="A718" s="49"/>
      <c r="B718" s="50">
        <v>2000</v>
      </c>
      <c r="C718" s="51" t="s">
        <v>76</v>
      </c>
      <c r="D718" s="52">
        <v>1271254</v>
      </c>
    </row>
    <row r="719" spans="1:4" ht="12" customHeight="1" x14ac:dyDescent="0.25">
      <c r="A719" s="49"/>
      <c r="B719" s="14">
        <v>3000</v>
      </c>
      <c r="C719" s="53" t="s">
        <v>77</v>
      </c>
      <c r="D719" s="52">
        <v>28546</v>
      </c>
    </row>
    <row r="720" spans="1:4" ht="12" customHeight="1" x14ac:dyDescent="0.25">
      <c r="A720" s="49"/>
      <c r="B720" s="14">
        <v>4000</v>
      </c>
      <c r="C720" s="54" t="s">
        <v>78</v>
      </c>
      <c r="D720" s="52">
        <v>0</v>
      </c>
    </row>
    <row r="721" spans="1:4" ht="12" customHeight="1" x14ac:dyDescent="0.25">
      <c r="A721" s="49"/>
      <c r="B721" s="14">
        <v>5000</v>
      </c>
      <c r="C721" s="15" t="s">
        <v>79</v>
      </c>
      <c r="D721" s="55">
        <v>4266969</v>
      </c>
    </row>
    <row r="722" spans="1:4" ht="12" customHeight="1" x14ac:dyDescent="0.25">
      <c r="A722" s="49"/>
      <c r="B722" s="14">
        <v>6000</v>
      </c>
      <c r="C722" s="15" t="s">
        <v>80</v>
      </c>
      <c r="D722" s="52">
        <v>3217516</v>
      </c>
    </row>
    <row r="723" spans="1:4" ht="12" customHeight="1" x14ac:dyDescent="0.25">
      <c r="A723" s="49"/>
      <c r="B723" s="14">
        <v>7000</v>
      </c>
      <c r="C723" s="15" t="s">
        <v>81</v>
      </c>
      <c r="D723" s="52">
        <v>67134</v>
      </c>
    </row>
    <row r="724" spans="1:4" ht="12" customHeight="1" x14ac:dyDescent="0.25">
      <c r="A724" s="49"/>
      <c r="B724" s="56">
        <v>8000</v>
      </c>
      <c r="C724" s="57" t="s">
        <v>82</v>
      </c>
      <c r="D724" s="55">
        <v>0</v>
      </c>
    </row>
    <row r="725" spans="1:4" ht="12" customHeight="1" x14ac:dyDescent="0.25">
      <c r="A725" s="83">
        <v>10.1</v>
      </c>
      <c r="B725" s="59"/>
      <c r="C725" s="60" t="s">
        <v>211</v>
      </c>
      <c r="D725" s="61">
        <v>127703</v>
      </c>
    </row>
    <row r="726" spans="1:4" ht="12" customHeight="1" x14ac:dyDescent="0.25">
      <c r="A726" s="49"/>
      <c r="B726" s="43"/>
      <c r="C726" s="44" t="s">
        <v>74</v>
      </c>
      <c r="D726" s="45">
        <v>124707</v>
      </c>
    </row>
    <row r="727" spans="1:4" ht="12" customHeight="1" x14ac:dyDescent="0.25">
      <c r="A727" s="49"/>
      <c r="B727" s="46">
        <v>1000</v>
      </c>
      <c r="C727" s="47" t="s">
        <v>75</v>
      </c>
      <c r="D727" s="48">
        <v>110071</v>
      </c>
    </row>
    <row r="728" spans="1:4" ht="12" customHeight="1" x14ac:dyDescent="0.25">
      <c r="A728" s="49"/>
      <c r="B728" s="50">
        <v>2000</v>
      </c>
      <c r="C728" s="51" t="s">
        <v>76</v>
      </c>
      <c r="D728" s="52">
        <v>6636</v>
      </c>
    </row>
    <row r="729" spans="1:4" ht="12" customHeight="1" x14ac:dyDescent="0.25">
      <c r="A729" s="49"/>
      <c r="B729" s="14">
        <v>3000</v>
      </c>
      <c r="C729" s="53" t="s">
        <v>77</v>
      </c>
      <c r="D729" s="52">
        <v>0</v>
      </c>
    </row>
    <row r="730" spans="1:4" ht="12" customHeight="1" x14ac:dyDescent="0.25">
      <c r="A730" s="49"/>
      <c r="B730" s="14">
        <v>4000</v>
      </c>
      <c r="C730" s="54" t="s">
        <v>78</v>
      </c>
      <c r="D730" s="52">
        <v>0</v>
      </c>
    </row>
    <row r="731" spans="1:4" ht="12" customHeight="1" x14ac:dyDescent="0.25">
      <c r="A731" s="49"/>
      <c r="B731" s="14">
        <v>5000</v>
      </c>
      <c r="C731" s="15" t="s">
        <v>79</v>
      </c>
      <c r="D731" s="55">
        <v>2996</v>
      </c>
    </row>
    <row r="732" spans="1:4" ht="12" customHeight="1" x14ac:dyDescent="0.25">
      <c r="A732" s="49"/>
      <c r="B732" s="14">
        <v>6000</v>
      </c>
      <c r="C732" s="15" t="s">
        <v>80</v>
      </c>
      <c r="D732" s="52">
        <v>8000</v>
      </c>
    </row>
    <row r="733" spans="1:4" ht="12" customHeight="1" x14ac:dyDescent="0.25">
      <c r="A733" s="49"/>
      <c r="B733" s="14">
        <v>7000</v>
      </c>
      <c r="C733" s="15" t="s">
        <v>81</v>
      </c>
      <c r="D733" s="52">
        <v>0</v>
      </c>
    </row>
    <row r="734" spans="1:4" ht="12" customHeight="1" x14ac:dyDescent="0.25">
      <c r="A734" s="49"/>
      <c r="B734" s="56">
        <v>8000</v>
      </c>
      <c r="C734" s="57" t="s">
        <v>82</v>
      </c>
      <c r="D734" s="81">
        <v>0</v>
      </c>
    </row>
    <row r="735" spans="1:4" ht="12" customHeight="1" x14ac:dyDescent="0.25">
      <c r="A735" s="58" t="s">
        <v>212</v>
      </c>
      <c r="B735" s="59"/>
      <c r="C735" s="60" t="s">
        <v>213</v>
      </c>
      <c r="D735" s="61">
        <v>2147524</v>
      </c>
    </row>
    <row r="736" spans="1:4" ht="12" customHeight="1" x14ac:dyDescent="0.25">
      <c r="A736" s="42"/>
      <c r="B736" s="43"/>
      <c r="C736" s="44" t="s">
        <v>74</v>
      </c>
      <c r="D736" s="45">
        <v>2105347</v>
      </c>
    </row>
    <row r="737" spans="1:4" ht="12" customHeight="1" x14ac:dyDescent="0.25">
      <c r="A737" s="42"/>
      <c r="B737" s="46">
        <v>1000</v>
      </c>
      <c r="C737" s="47" t="s">
        <v>75</v>
      </c>
      <c r="D737" s="48">
        <v>1030741</v>
      </c>
    </row>
    <row r="738" spans="1:4" ht="12" customHeight="1" x14ac:dyDescent="0.25">
      <c r="A738" s="49"/>
      <c r="B738" s="50">
        <v>2000</v>
      </c>
      <c r="C738" s="51" t="s">
        <v>76</v>
      </c>
      <c r="D738" s="52">
        <v>846508</v>
      </c>
    </row>
    <row r="739" spans="1:4" ht="12" customHeight="1" x14ac:dyDescent="0.25">
      <c r="A739" s="49"/>
      <c r="B739" s="14">
        <v>3000</v>
      </c>
      <c r="C739" s="53" t="s">
        <v>77</v>
      </c>
      <c r="D739" s="52">
        <v>2700</v>
      </c>
    </row>
    <row r="740" spans="1:4" ht="12" customHeight="1" x14ac:dyDescent="0.25">
      <c r="A740" s="49"/>
      <c r="B740" s="14">
        <v>4000</v>
      </c>
      <c r="C740" s="54" t="s">
        <v>78</v>
      </c>
      <c r="D740" s="52">
        <v>0</v>
      </c>
    </row>
    <row r="741" spans="1:4" ht="12" customHeight="1" x14ac:dyDescent="0.25">
      <c r="A741" s="49"/>
      <c r="B741" s="14">
        <v>5000</v>
      </c>
      <c r="C741" s="15" t="s">
        <v>79</v>
      </c>
      <c r="D741" s="55">
        <v>42177</v>
      </c>
    </row>
    <row r="742" spans="1:4" ht="12" customHeight="1" x14ac:dyDescent="0.25">
      <c r="A742" s="49"/>
      <c r="B742" s="14">
        <v>6000</v>
      </c>
      <c r="C742" s="15" t="s">
        <v>80</v>
      </c>
      <c r="D742" s="52">
        <v>192175</v>
      </c>
    </row>
    <row r="743" spans="1:4" ht="12" customHeight="1" x14ac:dyDescent="0.25">
      <c r="A743" s="49"/>
      <c r="B743" s="14">
        <v>7000</v>
      </c>
      <c r="C743" s="15" t="s">
        <v>81</v>
      </c>
      <c r="D743" s="52">
        <v>33223</v>
      </c>
    </row>
    <row r="744" spans="1:4" ht="12" customHeight="1" x14ac:dyDescent="0.25">
      <c r="A744" s="49"/>
      <c r="B744" s="56">
        <v>8000</v>
      </c>
      <c r="C744" s="57" t="s">
        <v>82</v>
      </c>
      <c r="D744" s="81">
        <v>0</v>
      </c>
    </row>
    <row r="745" spans="1:4" ht="12" customHeight="1" x14ac:dyDescent="0.25">
      <c r="A745" s="58" t="s">
        <v>214</v>
      </c>
      <c r="B745" s="59"/>
      <c r="C745" s="60" t="s">
        <v>215</v>
      </c>
      <c r="D745" s="61">
        <v>845796</v>
      </c>
    </row>
    <row r="746" spans="1:4" ht="12" customHeight="1" x14ac:dyDescent="0.25">
      <c r="A746" s="42"/>
      <c r="B746" s="43"/>
      <c r="C746" s="44" t="s">
        <v>74</v>
      </c>
      <c r="D746" s="45">
        <v>840046</v>
      </c>
    </row>
    <row r="747" spans="1:4" ht="12" customHeight="1" x14ac:dyDescent="0.25">
      <c r="A747" s="42"/>
      <c r="B747" s="46">
        <v>1000</v>
      </c>
      <c r="C747" s="47" t="s">
        <v>75</v>
      </c>
      <c r="D747" s="48">
        <v>411720</v>
      </c>
    </row>
    <row r="748" spans="1:4" ht="12" customHeight="1" x14ac:dyDescent="0.25">
      <c r="A748" s="49"/>
      <c r="B748" s="50">
        <v>2000</v>
      </c>
      <c r="C748" s="51" t="s">
        <v>76</v>
      </c>
      <c r="D748" s="52">
        <v>53459</v>
      </c>
    </row>
    <row r="749" spans="1:4" ht="12" customHeight="1" x14ac:dyDescent="0.25">
      <c r="A749" s="49"/>
      <c r="B749" s="14">
        <v>3000</v>
      </c>
      <c r="C749" s="53" t="s">
        <v>77</v>
      </c>
      <c r="D749" s="52">
        <v>0</v>
      </c>
    </row>
    <row r="750" spans="1:4" ht="12" customHeight="1" x14ac:dyDescent="0.25">
      <c r="A750" s="49"/>
      <c r="B750" s="14">
        <v>4000</v>
      </c>
      <c r="C750" s="54" t="s">
        <v>78</v>
      </c>
      <c r="D750" s="52">
        <v>0</v>
      </c>
    </row>
    <row r="751" spans="1:4" ht="12" customHeight="1" x14ac:dyDescent="0.25">
      <c r="A751" s="49"/>
      <c r="B751" s="14">
        <v>5000</v>
      </c>
      <c r="C751" s="15" t="s">
        <v>79</v>
      </c>
      <c r="D751" s="55">
        <v>5750</v>
      </c>
    </row>
    <row r="752" spans="1:4" ht="12" customHeight="1" x14ac:dyDescent="0.25">
      <c r="A752" s="49"/>
      <c r="B752" s="14">
        <v>6000</v>
      </c>
      <c r="C752" s="15" t="s">
        <v>80</v>
      </c>
      <c r="D752" s="52">
        <v>369267</v>
      </c>
    </row>
    <row r="753" spans="1:4" ht="12" customHeight="1" x14ac:dyDescent="0.25">
      <c r="A753" s="49"/>
      <c r="B753" s="14">
        <v>7000</v>
      </c>
      <c r="C753" s="15" t="s">
        <v>81</v>
      </c>
      <c r="D753" s="52">
        <v>5600</v>
      </c>
    </row>
    <row r="754" spans="1:4" ht="12" customHeight="1" x14ac:dyDescent="0.25">
      <c r="A754" s="49"/>
      <c r="B754" s="56">
        <v>8000</v>
      </c>
      <c r="C754" s="57" t="s">
        <v>82</v>
      </c>
      <c r="D754" s="81">
        <v>0</v>
      </c>
    </row>
    <row r="755" spans="1:4" ht="12" customHeight="1" x14ac:dyDescent="0.25">
      <c r="A755" s="83">
        <v>10.6</v>
      </c>
      <c r="B755" s="59"/>
      <c r="C755" s="60" t="s">
        <v>216</v>
      </c>
      <c r="D755" s="61">
        <v>389800</v>
      </c>
    </row>
    <row r="756" spans="1:4" ht="12" customHeight="1" x14ac:dyDescent="0.25">
      <c r="A756" s="42"/>
      <c r="B756" s="43"/>
      <c r="C756" s="44" t="s">
        <v>74</v>
      </c>
      <c r="D756" s="45">
        <v>389800</v>
      </c>
    </row>
    <row r="757" spans="1:4" ht="12" customHeight="1" x14ac:dyDescent="0.25">
      <c r="A757" s="42"/>
      <c r="B757" s="46">
        <v>1000</v>
      </c>
      <c r="C757" s="47" t="s">
        <v>75</v>
      </c>
      <c r="D757" s="48">
        <v>0</v>
      </c>
    </row>
    <row r="758" spans="1:4" ht="12" customHeight="1" x14ac:dyDescent="0.25">
      <c r="A758" s="49"/>
      <c r="B758" s="50">
        <v>2000</v>
      </c>
      <c r="C758" s="51" t="s">
        <v>76</v>
      </c>
      <c r="D758" s="52">
        <v>0</v>
      </c>
    </row>
    <row r="759" spans="1:4" ht="12" customHeight="1" x14ac:dyDescent="0.25">
      <c r="A759" s="49"/>
      <c r="B759" s="14">
        <v>3000</v>
      </c>
      <c r="C759" s="53" t="s">
        <v>77</v>
      </c>
      <c r="D759" s="52">
        <v>0</v>
      </c>
    </row>
    <row r="760" spans="1:4" ht="12" customHeight="1" x14ac:dyDescent="0.25">
      <c r="A760" s="49"/>
      <c r="B760" s="14">
        <v>4000</v>
      </c>
      <c r="C760" s="54" t="s">
        <v>78</v>
      </c>
      <c r="D760" s="52">
        <v>0</v>
      </c>
    </row>
    <row r="761" spans="1:4" ht="12" customHeight="1" x14ac:dyDescent="0.25">
      <c r="A761" s="49"/>
      <c r="B761" s="14">
        <v>5000</v>
      </c>
      <c r="C761" s="15" t="s">
        <v>79</v>
      </c>
      <c r="D761" s="55">
        <v>0</v>
      </c>
    </row>
    <row r="762" spans="1:4" ht="12" customHeight="1" x14ac:dyDescent="0.25">
      <c r="A762" s="49"/>
      <c r="B762" s="14">
        <v>6000</v>
      </c>
      <c r="C762" s="15" t="s">
        <v>80</v>
      </c>
      <c r="D762" s="52">
        <v>389800</v>
      </c>
    </row>
    <row r="763" spans="1:4" ht="12" customHeight="1" x14ac:dyDescent="0.25">
      <c r="A763" s="49"/>
      <c r="B763" s="14">
        <v>7000</v>
      </c>
      <c r="C763" s="15" t="s">
        <v>81</v>
      </c>
      <c r="D763" s="52">
        <v>0</v>
      </c>
    </row>
    <row r="764" spans="1:4" ht="12" customHeight="1" x14ac:dyDescent="0.25">
      <c r="A764" s="49"/>
      <c r="B764" s="56">
        <v>8000</v>
      </c>
      <c r="C764" s="57" t="s">
        <v>82</v>
      </c>
      <c r="D764" s="81">
        <v>0</v>
      </c>
    </row>
    <row r="765" spans="1:4" ht="12" customHeight="1" x14ac:dyDescent="0.25">
      <c r="A765" s="83">
        <v>10.7</v>
      </c>
      <c r="B765" s="59"/>
      <c r="C765" s="60" t="s">
        <v>217</v>
      </c>
      <c r="D765" s="61">
        <v>1407274</v>
      </c>
    </row>
    <row r="766" spans="1:4" ht="12" customHeight="1" x14ac:dyDescent="0.25">
      <c r="A766" s="42"/>
      <c r="B766" s="43"/>
      <c r="C766" s="44" t="s">
        <v>74</v>
      </c>
      <c r="D766" s="45">
        <v>1407274</v>
      </c>
    </row>
    <row r="767" spans="1:4" ht="12" customHeight="1" x14ac:dyDescent="0.25">
      <c r="A767" s="42"/>
      <c r="B767" s="46">
        <v>1000</v>
      </c>
      <c r="C767" s="47" t="s">
        <v>75</v>
      </c>
      <c r="D767" s="48">
        <v>26209</v>
      </c>
    </row>
    <row r="768" spans="1:4" ht="12" customHeight="1" x14ac:dyDescent="0.25">
      <c r="A768" s="49"/>
      <c r="B768" s="50">
        <v>2000</v>
      </c>
      <c r="C768" s="51" t="s">
        <v>76</v>
      </c>
      <c r="D768" s="52">
        <v>646</v>
      </c>
    </row>
    <row r="769" spans="1:4" ht="12" customHeight="1" x14ac:dyDescent="0.25">
      <c r="A769" s="49"/>
      <c r="B769" s="14">
        <v>3000</v>
      </c>
      <c r="C769" s="53" t="s">
        <v>77</v>
      </c>
      <c r="D769" s="52">
        <v>0</v>
      </c>
    </row>
    <row r="770" spans="1:4" ht="12" customHeight="1" x14ac:dyDescent="0.25">
      <c r="A770" s="49"/>
      <c r="B770" s="14">
        <v>4000</v>
      </c>
      <c r="C770" s="54" t="s">
        <v>78</v>
      </c>
      <c r="D770" s="52">
        <v>0</v>
      </c>
    </row>
    <row r="771" spans="1:4" ht="12" customHeight="1" x14ac:dyDescent="0.25">
      <c r="A771" s="49"/>
      <c r="B771" s="14">
        <v>5000</v>
      </c>
      <c r="C771" s="15" t="s">
        <v>79</v>
      </c>
      <c r="D771" s="55">
        <v>0</v>
      </c>
    </row>
    <row r="772" spans="1:4" ht="12" customHeight="1" x14ac:dyDescent="0.25">
      <c r="A772" s="49"/>
      <c r="B772" s="14">
        <v>6000</v>
      </c>
      <c r="C772" s="15" t="s">
        <v>80</v>
      </c>
      <c r="D772" s="52">
        <v>1352108</v>
      </c>
    </row>
    <row r="773" spans="1:4" ht="12" customHeight="1" x14ac:dyDescent="0.25">
      <c r="A773" s="49"/>
      <c r="B773" s="14">
        <v>7000</v>
      </c>
      <c r="C773" s="15" t="s">
        <v>81</v>
      </c>
      <c r="D773" s="52">
        <v>28311</v>
      </c>
    </row>
    <row r="774" spans="1:4" ht="12" customHeight="1" x14ac:dyDescent="0.25">
      <c r="A774" s="49"/>
      <c r="B774" s="56">
        <v>8000</v>
      </c>
      <c r="C774" s="57" t="s">
        <v>82</v>
      </c>
      <c r="D774" s="81">
        <v>0</v>
      </c>
    </row>
    <row r="775" spans="1:4" ht="12" customHeight="1" x14ac:dyDescent="0.25">
      <c r="A775" s="83">
        <v>10.9</v>
      </c>
      <c r="B775" s="59"/>
      <c r="C775" s="60" t="s">
        <v>218</v>
      </c>
      <c r="D775" s="61">
        <v>6736290</v>
      </c>
    </row>
    <row r="776" spans="1:4" ht="12" customHeight="1" x14ac:dyDescent="0.25">
      <c r="A776" s="42"/>
      <c r="B776" s="43"/>
      <c r="C776" s="44" t="s">
        <v>74</v>
      </c>
      <c r="D776" s="45">
        <v>2520244</v>
      </c>
    </row>
    <row r="777" spans="1:4" ht="12" customHeight="1" x14ac:dyDescent="0.25">
      <c r="A777" s="42"/>
      <c r="B777" s="46">
        <v>1000</v>
      </c>
      <c r="C777" s="47" t="s">
        <v>75</v>
      </c>
      <c r="D777" s="48">
        <v>1224227</v>
      </c>
    </row>
    <row r="778" spans="1:4" ht="12" customHeight="1" x14ac:dyDescent="0.25">
      <c r="A778" s="49"/>
      <c r="B778" s="50">
        <v>2000</v>
      </c>
      <c r="C778" s="51" t="s">
        <v>76</v>
      </c>
      <c r="D778" s="52">
        <v>364005</v>
      </c>
    </row>
    <row r="779" spans="1:4" ht="12" customHeight="1" x14ac:dyDescent="0.25">
      <c r="A779" s="49"/>
      <c r="B779" s="14">
        <v>3000</v>
      </c>
      <c r="C779" s="53" t="s">
        <v>77</v>
      </c>
      <c r="D779" s="52">
        <v>25846</v>
      </c>
    </row>
    <row r="780" spans="1:4" ht="12" customHeight="1" x14ac:dyDescent="0.25">
      <c r="A780" s="49"/>
      <c r="B780" s="14">
        <v>4000</v>
      </c>
      <c r="C780" s="54" t="s">
        <v>78</v>
      </c>
      <c r="D780" s="52">
        <v>0</v>
      </c>
    </row>
    <row r="781" spans="1:4" ht="12" customHeight="1" x14ac:dyDescent="0.25">
      <c r="A781" s="49"/>
      <c r="B781" s="14">
        <v>5000</v>
      </c>
      <c r="C781" s="15" t="s">
        <v>79</v>
      </c>
      <c r="D781" s="55">
        <v>4216046</v>
      </c>
    </row>
    <row r="782" spans="1:4" ht="12" customHeight="1" x14ac:dyDescent="0.25">
      <c r="A782" s="49"/>
      <c r="B782" s="14">
        <v>6000</v>
      </c>
      <c r="C782" s="15" t="s">
        <v>80</v>
      </c>
      <c r="D782" s="52">
        <v>906166</v>
      </c>
    </row>
    <row r="783" spans="1:4" ht="12" customHeight="1" x14ac:dyDescent="0.25">
      <c r="A783" s="49"/>
      <c r="B783" s="14">
        <v>7000</v>
      </c>
      <c r="C783" s="15" t="s">
        <v>81</v>
      </c>
      <c r="D783" s="52">
        <v>0</v>
      </c>
    </row>
    <row r="784" spans="1:4" ht="12" customHeight="1" x14ac:dyDescent="0.25">
      <c r="A784" s="49"/>
      <c r="B784" s="56">
        <v>8000</v>
      </c>
      <c r="C784" s="57" t="s">
        <v>82</v>
      </c>
      <c r="D784" s="81">
        <v>0</v>
      </c>
    </row>
    <row r="785" spans="1:4" ht="17.100000000000001" customHeight="1" x14ac:dyDescent="0.25">
      <c r="A785" s="84"/>
      <c r="B785" s="85" t="s">
        <v>219</v>
      </c>
      <c r="C785" s="86"/>
      <c r="D785" s="37">
        <v>113622250</v>
      </c>
    </row>
    <row r="786" spans="1:4" ht="12" customHeight="1" x14ac:dyDescent="0.25">
      <c r="A786" s="42"/>
      <c r="B786" s="43"/>
      <c r="C786" s="44" t="s">
        <v>74</v>
      </c>
      <c r="D786" s="87">
        <v>74262737</v>
      </c>
    </row>
    <row r="787" spans="1:4" ht="12" customHeight="1" x14ac:dyDescent="0.25">
      <c r="A787" s="42"/>
      <c r="B787" s="46">
        <v>1000</v>
      </c>
      <c r="C787" s="47" t="s">
        <v>75</v>
      </c>
      <c r="D787" s="88">
        <v>40915963</v>
      </c>
    </row>
    <row r="788" spans="1:4" ht="12" customHeight="1" x14ac:dyDescent="0.25">
      <c r="A788" s="49"/>
      <c r="B788" s="50">
        <v>2000</v>
      </c>
      <c r="C788" s="51" t="s">
        <v>76</v>
      </c>
      <c r="D788" s="88">
        <v>24500291</v>
      </c>
    </row>
    <row r="789" spans="1:4" ht="12" customHeight="1" x14ac:dyDescent="0.25">
      <c r="A789" s="49"/>
      <c r="B789" s="14">
        <v>3000</v>
      </c>
      <c r="C789" s="53" t="s">
        <v>77</v>
      </c>
      <c r="D789" s="88">
        <v>3047025</v>
      </c>
    </row>
    <row r="790" spans="1:4" ht="12" customHeight="1" x14ac:dyDescent="0.25">
      <c r="A790" s="49"/>
      <c r="B790" s="14">
        <v>4000</v>
      </c>
      <c r="C790" s="54" t="s">
        <v>78</v>
      </c>
      <c r="D790" s="88">
        <v>168895</v>
      </c>
    </row>
    <row r="791" spans="1:4" ht="12" customHeight="1" x14ac:dyDescent="0.25">
      <c r="A791" s="49"/>
      <c r="B791" s="14">
        <v>5000</v>
      </c>
      <c r="C791" s="15" t="s">
        <v>79</v>
      </c>
      <c r="D791" s="88">
        <v>39359513</v>
      </c>
    </row>
    <row r="792" spans="1:4" ht="12" customHeight="1" x14ac:dyDescent="0.25">
      <c r="A792" s="49"/>
      <c r="B792" s="14">
        <v>6000</v>
      </c>
      <c r="C792" s="15" t="s">
        <v>80</v>
      </c>
      <c r="D792" s="88">
        <v>3714728</v>
      </c>
    </row>
    <row r="793" spans="1:4" ht="12" customHeight="1" x14ac:dyDescent="0.25">
      <c r="A793" s="49"/>
      <c r="B793" s="14">
        <v>7000</v>
      </c>
      <c r="C793" s="15" t="s">
        <v>81</v>
      </c>
      <c r="D793" s="88">
        <v>1915835</v>
      </c>
    </row>
    <row r="794" spans="1:4" ht="12" customHeight="1" outlineLevel="1" x14ac:dyDescent="0.25">
      <c r="A794" s="49"/>
      <c r="B794" s="56">
        <v>8000</v>
      </c>
      <c r="C794" s="57" t="s">
        <v>82</v>
      </c>
      <c r="D794" s="88">
        <v>0</v>
      </c>
    </row>
    <row r="795" spans="1:4" ht="17.100000000000001" customHeight="1" x14ac:dyDescent="0.25">
      <c r="A795" s="84"/>
      <c r="B795" s="89"/>
      <c r="C795" s="86" t="s">
        <v>220</v>
      </c>
      <c r="D795" s="90">
        <v>-10207566</v>
      </c>
    </row>
    <row r="796" spans="1:4" ht="12" customHeight="1" x14ac:dyDescent="0.25">
      <c r="A796" s="49"/>
      <c r="B796" s="14">
        <v>9700</v>
      </c>
      <c r="C796" s="15" t="s">
        <v>221</v>
      </c>
      <c r="D796" s="16">
        <v>-11277030</v>
      </c>
    </row>
    <row r="797" spans="1:4" ht="12" customHeight="1" x14ac:dyDescent="0.25">
      <c r="A797" s="49"/>
      <c r="B797" s="91" t="s">
        <v>222</v>
      </c>
      <c r="C797" s="92" t="s">
        <v>223</v>
      </c>
      <c r="D797" s="93">
        <v>-14773689</v>
      </c>
    </row>
    <row r="798" spans="1:4" ht="12" customHeight="1" outlineLevel="1" x14ac:dyDescent="0.25">
      <c r="A798" s="49"/>
      <c r="B798" s="91" t="s">
        <v>224</v>
      </c>
      <c r="C798" s="92" t="s">
        <v>225</v>
      </c>
      <c r="D798" s="93">
        <v>3496659</v>
      </c>
    </row>
    <row r="799" spans="1:4" ht="12" customHeight="1" x14ac:dyDescent="0.25">
      <c r="A799" s="94"/>
      <c r="B799" s="14">
        <v>9800</v>
      </c>
      <c r="C799" s="15" t="s">
        <v>226</v>
      </c>
      <c r="D799" s="16">
        <v>0</v>
      </c>
    </row>
    <row r="800" spans="1:4" ht="12" customHeight="1" outlineLevel="1" x14ac:dyDescent="0.25">
      <c r="A800" s="94"/>
      <c r="B800" s="95">
        <v>9810</v>
      </c>
      <c r="C800" s="19" t="s">
        <v>227</v>
      </c>
      <c r="D800" s="93">
        <v>0</v>
      </c>
    </row>
    <row r="801" spans="1:4" ht="12" customHeight="1" x14ac:dyDescent="0.25">
      <c r="A801" s="94"/>
      <c r="B801" s="95">
        <v>9820</v>
      </c>
      <c r="C801" s="19" t="s">
        <v>228</v>
      </c>
      <c r="D801" s="93">
        <v>0</v>
      </c>
    </row>
    <row r="802" spans="1:4" ht="12" customHeight="1" collapsed="1" x14ac:dyDescent="0.25">
      <c r="A802" s="94"/>
      <c r="B802" s="14">
        <v>9900</v>
      </c>
      <c r="C802" s="15" t="s">
        <v>229</v>
      </c>
      <c r="D802" s="16">
        <v>1069464</v>
      </c>
    </row>
    <row r="803" spans="1:4" ht="12" customHeight="1" outlineLevel="1" x14ac:dyDescent="0.25">
      <c r="A803" s="94"/>
      <c r="B803" s="91" t="s">
        <v>230</v>
      </c>
      <c r="C803" s="19" t="s">
        <v>231</v>
      </c>
      <c r="D803" s="93">
        <v>1069464</v>
      </c>
    </row>
    <row r="804" spans="1:4" ht="12" customHeight="1" outlineLevel="1" x14ac:dyDescent="0.25">
      <c r="A804" s="94"/>
      <c r="B804" s="95">
        <v>9930</v>
      </c>
      <c r="C804" s="34" t="s">
        <v>232</v>
      </c>
      <c r="D804" s="93">
        <v>0</v>
      </c>
    </row>
    <row r="805" spans="1:4" ht="12" customHeight="1" x14ac:dyDescent="0.25">
      <c r="A805" s="94"/>
      <c r="B805" s="96">
        <v>9950</v>
      </c>
      <c r="C805" s="19" t="s">
        <v>233</v>
      </c>
      <c r="D805" s="93">
        <v>0</v>
      </c>
    </row>
    <row r="806" spans="1:4" ht="17.100000000000001" customHeight="1" x14ac:dyDescent="0.25">
      <c r="A806" s="97"/>
      <c r="B806" s="98"/>
      <c r="C806" s="99" t="s">
        <v>234</v>
      </c>
      <c r="D806" s="100">
        <v>103414684</v>
      </c>
    </row>
    <row r="807" spans="1:4" ht="17.100000000000001" customHeight="1" x14ac:dyDescent="0.25">
      <c r="A807" s="101"/>
      <c r="B807" s="102"/>
      <c r="C807" s="103" t="s">
        <v>235</v>
      </c>
      <c r="D807" s="104">
        <v>17589956</v>
      </c>
    </row>
    <row r="808" spans="1:4" ht="17.100000000000001" customHeight="1" x14ac:dyDescent="0.25">
      <c r="A808" s="105"/>
      <c r="B808" s="106"/>
      <c r="C808" s="107" t="s">
        <v>236</v>
      </c>
      <c r="D808" s="108">
        <v>802648</v>
      </c>
    </row>
    <row r="809" spans="1:4" x14ac:dyDescent="0.25">
      <c r="A809" s="1"/>
      <c r="B809" s="1"/>
      <c r="C809" s="109"/>
      <c r="D809" s="110"/>
    </row>
    <row r="810" spans="1:4" x14ac:dyDescent="0.25">
      <c r="A810" s="1"/>
      <c r="B810" s="1"/>
      <c r="C810" s="109"/>
      <c r="D810" s="110"/>
    </row>
    <row r="811" spans="1:4" x14ac:dyDescent="0.25">
      <c r="A811" s="1"/>
      <c r="B811" s="1"/>
      <c r="C811" s="109"/>
      <c r="D811" s="110"/>
    </row>
    <row r="812" spans="1:4" x14ac:dyDescent="0.25">
      <c r="A812" s="1"/>
      <c r="B812" s="1"/>
      <c r="C812" s="109"/>
      <c r="D812" s="110"/>
    </row>
    <row r="813" spans="1:4" x14ac:dyDescent="0.25">
      <c r="A813" s="1"/>
      <c r="B813" s="1"/>
      <c r="C813" s="109"/>
      <c r="D813" s="110"/>
    </row>
    <row r="814" spans="1:4" x14ac:dyDescent="0.25">
      <c r="A814" s="1"/>
      <c r="B814" s="1"/>
      <c r="C814" s="109"/>
      <c r="D814" s="110"/>
    </row>
    <row r="815" spans="1:4" x14ac:dyDescent="0.25">
      <c r="A815" s="1"/>
      <c r="B815" s="1"/>
      <c r="C815" s="109"/>
      <c r="D815" s="110"/>
    </row>
    <row r="816" spans="1:4" x14ac:dyDescent="0.25">
      <c r="A816" s="1"/>
      <c r="B816" s="1"/>
      <c r="C816" s="109"/>
      <c r="D816" s="110"/>
    </row>
    <row r="817" spans="1:4" x14ac:dyDescent="0.25">
      <c r="A817" s="1"/>
      <c r="B817" s="1"/>
      <c r="C817" s="109"/>
      <c r="D817" s="110"/>
    </row>
    <row r="818" spans="1:4" x14ac:dyDescent="0.25">
      <c r="A818" s="1"/>
      <c r="B818" s="1"/>
      <c r="C818" s="109"/>
      <c r="D818" s="110"/>
    </row>
    <row r="819" spans="1:4" x14ac:dyDescent="0.25">
      <c r="A819" s="1"/>
      <c r="B819" s="1"/>
      <c r="C819" s="109"/>
      <c r="D819" s="110"/>
    </row>
    <row r="820" spans="1:4" x14ac:dyDescent="0.25">
      <c r="C820" s="109"/>
      <c r="D820" s="110"/>
    </row>
    <row r="821" spans="1:4" x14ac:dyDescent="0.25">
      <c r="C821" s="109"/>
      <c r="D821" s="110"/>
    </row>
    <row r="822" spans="1:4" x14ac:dyDescent="0.25">
      <c r="C822" s="109"/>
      <c r="D822" s="110"/>
    </row>
    <row r="823" spans="1:4" x14ac:dyDescent="0.25">
      <c r="C823" s="109"/>
      <c r="D823" s="110"/>
    </row>
    <row r="824" spans="1:4" x14ac:dyDescent="0.25">
      <c r="C824" s="109"/>
      <c r="D824" s="110"/>
    </row>
  </sheetData>
  <mergeCells count="3"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036F-2D2A-4652-A8A0-03A6DFA9E001}">
  <dimension ref="A1:F795"/>
  <sheetViews>
    <sheetView workbookViewId="0">
      <pane ySplit="9" topLeftCell="A756" activePane="bottomLeft" state="frozen"/>
      <selection pane="bottomLeft" activeCell="G4" sqref="G4"/>
    </sheetView>
  </sheetViews>
  <sheetFormatPr defaultRowHeight="15" outlineLevelRow="1" outlineLevelCol="1" x14ac:dyDescent="0.25"/>
  <cols>
    <col min="1" max="1" width="10.7109375" customWidth="1"/>
    <col min="2" max="2" width="12.7109375" customWidth="1"/>
    <col min="3" max="3" width="68" customWidth="1"/>
    <col min="4" max="4" width="16.28515625" style="62" customWidth="1"/>
    <col min="5" max="5" width="16.28515625" style="62" hidden="1" customWidth="1" outlineLevel="1"/>
    <col min="6" max="6" width="9.140625" collapsed="1"/>
  </cols>
  <sheetData>
    <row r="1" spans="1:5" x14ac:dyDescent="0.25">
      <c r="D1" s="269" t="s">
        <v>338</v>
      </c>
    </row>
    <row r="2" spans="1:5" x14ac:dyDescent="0.25">
      <c r="D2" s="269" t="s">
        <v>345</v>
      </c>
    </row>
    <row r="3" spans="1:5" x14ac:dyDescent="0.25">
      <c r="D3" s="269" t="s">
        <v>337</v>
      </c>
    </row>
    <row r="5" spans="1:5" ht="12" customHeight="1" x14ac:dyDescent="0.25">
      <c r="A5" s="271" t="s">
        <v>335</v>
      </c>
      <c r="B5" s="271"/>
      <c r="C5" s="271"/>
      <c r="D5" s="271"/>
      <c r="E5" s="1"/>
    </row>
    <row r="6" spans="1:5" ht="12" customHeight="1" x14ac:dyDescent="0.25">
      <c r="A6" s="271" t="s">
        <v>1</v>
      </c>
      <c r="B6" s="271"/>
      <c r="C6" s="271"/>
      <c r="D6" s="271"/>
      <c r="E6" s="1"/>
    </row>
    <row r="7" spans="1:5" ht="12" customHeight="1" x14ac:dyDescent="0.25">
      <c r="A7" s="272"/>
      <c r="B7" s="272"/>
      <c r="C7" s="272"/>
      <c r="D7" s="272"/>
      <c r="E7" s="1"/>
    </row>
    <row r="8" spans="1:5" ht="12" customHeight="1" x14ac:dyDescent="0.25">
      <c r="A8" s="2"/>
      <c r="B8" s="2"/>
      <c r="C8" s="2"/>
      <c r="D8" s="3"/>
      <c r="E8" s="3"/>
    </row>
    <row r="9" spans="1:5" ht="50.1" customHeight="1" x14ac:dyDescent="0.25">
      <c r="A9" s="4" t="s">
        <v>2</v>
      </c>
      <c r="B9" s="5" t="s">
        <v>3</v>
      </c>
      <c r="C9" s="5" t="s">
        <v>4</v>
      </c>
      <c r="D9" s="6" t="s">
        <v>5</v>
      </c>
      <c r="E9" s="6" t="s">
        <v>6</v>
      </c>
    </row>
    <row r="10" spans="1:5" ht="15" customHeight="1" x14ac:dyDescent="0.25">
      <c r="A10" s="7">
        <v>1</v>
      </c>
      <c r="B10" s="8">
        <v>2</v>
      </c>
      <c r="C10" s="9">
        <v>3</v>
      </c>
      <c r="D10" s="10">
        <v>4</v>
      </c>
      <c r="E10" s="10"/>
    </row>
    <row r="11" spans="1:5" ht="17.100000000000001" customHeight="1" x14ac:dyDescent="0.25">
      <c r="A11" s="11"/>
      <c r="B11" s="11"/>
      <c r="C11" s="12" t="s">
        <v>7</v>
      </c>
      <c r="D11" s="13">
        <v>20355</v>
      </c>
      <c r="E11" s="13">
        <f t="shared" ref="E11" si="0">E12+E23+E38+E41+E43+E52</f>
        <v>0</v>
      </c>
    </row>
    <row r="12" spans="1:5" ht="12" hidden="1" customHeight="1" outlineLevel="1" x14ac:dyDescent="0.25">
      <c r="A12" s="14" t="s">
        <v>8</v>
      </c>
      <c r="B12" s="14"/>
      <c r="C12" s="15" t="s">
        <v>9</v>
      </c>
      <c r="D12" s="16">
        <v>0</v>
      </c>
      <c r="E12" s="16">
        <f t="shared" ref="E12" si="1">SUM(E13:E22)</f>
        <v>0</v>
      </c>
    </row>
    <row r="13" spans="1:5" ht="12" hidden="1" customHeight="1" outlineLevel="1" x14ac:dyDescent="0.25">
      <c r="A13" s="17"/>
      <c r="B13" s="18" t="s">
        <v>10</v>
      </c>
      <c r="C13" s="19" t="s">
        <v>11</v>
      </c>
      <c r="D13" s="20">
        <v>0</v>
      </c>
      <c r="E13" s="20"/>
    </row>
    <row r="14" spans="1:5" ht="12" hidden="1" customHeight="1" outlineLevel="1" x14ac:dyDescent="0.25">
      <c r="A14" s="17"/>
      <c r="B14" s="18" t="s">
        <v>12</v>
      </c>
      <c r="C14" s="19" t="s">
        <v>13</v>
      </c>
      <c r="D14" s="20">
        <v>0</v>
      </c>
      <c r="E14" s="20"/>
    </row>
    <row r="15" spans="1:5" ht="12" hidden="1" customHeight="1" outlineLevel="1" x14ac:dyDescent="0.25">
      <c r="A15" s="17"/>
      <c r="B15" s="18" t="s">
        <v>14</v>
      </c>
      <c r="C15" s="19" t="s">
        <v>15</v>
      </c>
      <c r="D15" s="20">
        <v>0</v>
      </c>
      <c r="E15" s="20"/>
    </row>
    <row r="16" spans="1:5" ht="12" hidden="1" customHeight="1" outlineLevel="1" x14ac:dyDescent="0.25">
      <c r="A16" s="17"/>
      <c r="B16" s="18" t="s">
        <v>16</v>
      </c>
      <c r="C16" s="19" t="s">
        <v>17</v>
      </c>
      <c r="D16" s="20">
        <v>0</v>
      </c>
      <c r="E16" s="20"/>
    </row>
    <row r="17" spans="1:5" ht="12" hidden="1" customHeight="1" outlineLevel="1" x14ac:dyDescent="0.25">
      <c r="A17" s="17"/>
      <c r="B17" s="18" t="s">
        <v>18</v>
      </c>
      <c r="C17" s="19" t="s">
        <v>19</v>
      </c>
      <c r="D17" s="20">
        <v>0</v>
      </c>
      <c r="E17" s="20"/>
    </row>
    <row r="18" spans="1:5" ht="12" hidden="1" customHeight="1" outlineLevel="1" x14ac:dyDescent="0.25">
      <c r="A18" s="17"/>
      <c r="B18" s="18" t="s">
        <v>20</v>
      </c>
      <c r="C18" s="19" t="s">
        <v>21</v>
      </c>
      <c r="D18" s="20">
        <v>0</v>
      </c>
      <c r="E18" s="20"/>
    </row>
    <row r="19" spans="1:5" ht="12" hidden="1" customHeight="1" outlineLevel="1" x14ac:dyDescent="0.25">
      <c r="A19" s="17"/>
      <c r="B19" s="21" t="s">
        <v>22</v>
      </c>
      <c r="C19" s="22" t="s">
        <v>23</v>
      </c>
      <c r="D19" s="20">
        <v>0</v>
      </c>
      <c r="E19" s="20"/>
    </row>
    <row r="20" spans="1:5" ht="12" hidden="1" customHeight="1" outlineLevel="1" x14ac:dyDescent="0.25">
      <c r="A20" s="17"/>
      <c r="B20" s="21" t="s">
        <v>24</v>
      </c>
      <c r="C20" s="22" t="s">
        <v>25</v>
      </c>
      <c r="D20" s="20">
        <v>0</v>
      </c>
      <c r="E20" s="20"/>
    </row>
    <row r="21" spans="1:5" ht="12" hidden="1" customHeight="1" outlineLevel="1" x14ac:dyDescent="0.25">
      <c r="A21" s="17"/>
      <c r="B21" s="18" t="s">
        <v>26</v>
      </c>
      <c r="C21" s="19" t="s">
        <v>27</v>
      </c>
      <c r="D21" s="20">
        <v>0</v>
      </c>
      <c r="E21" s="20"/>
    </row>
    <row r="22" spans="1:5" ht="12" hidden="1" customHeight="1" outlineLevel="1" x14ac:dyDescent="0.25">
      <c r="A22" s="17"/>
      <c r="B22" s="18" t="s">
        <v>28</v>
      </c>
      <c r="C22" s="19" t="s">
        <v>29</v>
      </c>
      <c r="D22" s="20">
        <v>0</v>
      </c>
      <c r="E22" s="20"/>
    </row>
    <row r="23" spans="1:5" ht="12" hidden="1" customHeight="1" outlineLevel="1" x14ac:dyDescent="0.25">
      <c r="A23" s="14" t="s">
        <v>30</v>
      </c>
      <c r="B23" s="14"/>
      <c r="C23" s="15" t="s">
        <v>31</v>
      </c>
      <c r="D23" s="16">
        <v>0</v>
      </c>
      <c r="E23" s="16">
        <f t="shared" ref="E23" si="2">SUM(E24:E37)</f>
        <v>0</v>
      </c>
    </row>
    <row r="24" spans="1:5" ht="12" hidden="1" customHeight="1" outlineLevel="1" x14ac:dyDescent="0.25">
      <c r="A24" s="23"/>
      <c r="B24" s="21" t="s">
        <v>32</v>
      </c>
      <c r="C24" s="22" t="s">
        <v>33</v>
      </c>
      <c r="D24" s="20">
        <v>0</v>
      </c>
      <c r="E24" s="20"/>
    </row>
    <row r="25" spans="1:5" ht="12" hidden="1" customHeight="1" outlineLevel="1" x14ac:dyDescent="0.25">
      <c r="A25" s="23"/>
      <c r="B25" s="21" t="s">
        <v>34</v>
      </c>
      <c r="C25" s="22" t="s">
        <v>35</v>
      </c>
      <c r="D25" s="20">
        <v>0</v>
      </c>
      <c r="E25" s="20"/>
    </row>
    <row r="26" spans="1:5" ht="12" hidden="1" customHeight="1" outlineLevel="1" x14ac:dyDescent="0.25">
      <c r="A26" s="17"/>
      <c r="B26" s="18" t="s">
        <v>36</v>
      </c>
      <c r="C26" s="24" t="s">
        <v>37</v>
      </c>
      <c r="D26" s="20">
        <v>0</v>
      </c>
      <c r="E26" s="20"/>
    </row>
    <row r="27" spans="1:5" ht="12" hidden="1" customHeight="1" outlineLevel="1" x14ac:dyDescent="0.25">
      <c r="A27" s="17"/>
      <c r="B27" s="18" t="s">
        <v>38</v>
      </c>
      <c r="C27" s="24" t="s">
        <v>39</v>
      </c>
      <c r="D27" s="20">
        <v>0</v>
      </c>
      <c r="E27" s="20"/>
    </row>
    <row r="28" spans="1:5" ht="12" hidden="1" customHeight="1" outlineLevel="1" x14ac:dyDescent="0.25">
      <c r="A28" s="17"/>
      <c r="B28" s="18" t="s">
        <v>40</v>
      </c>
      <c r="C28" s="19" t="s">
        <v>41</v>
      </c>
      <c r="D28" s="20">
        <v>0</v>
      </c>
      <c r="E28" s="20"/>
    </row>
    <row r="29" spans="1:5" ht="12" hidden="1" customHeight="1" outlineLevel="1" x14ac:dyDescent="0.25">
      <c r="A29" s="17"/>
      <c r="B29" s="18" t="s">
        <v>42</v>
      </c>
      <c r="C29" s="19" t="s">
        <v>43</v>
      </c>
      <c r="D29" s="20">
        <v>0</v>
      </c>
      <c r="E29" s="20"/>
    </row>
    <row r="30" spans="1:5" ht="12" hidden="1" customHeight="1" outlineLevel="1" x14ac:dyDescent="0.25">
      <c r="A30" s="17"/>
      <c r="B30" s="18" t="s">
        <v>44</v>
      </c>
      <c r="C30" s="19" t="s">
        <v>45</v>
      </c>
      <c r="D30" s="20">
        <v>0</v>
      </c>
      <c r="E30" s="20"/>
    </row>
    <row r="31" spans="1:5" ht="12" hidden="1" customHeight="1" outlineLevel="1" x14ac:dyDescent="0.25">
      <c r="A31" s="17"/>
      <c r="B31" s="18" t="s">
        <v>46</v>
      </c>
      <c r="C31" s="19" t="s">
        <v>47</v>
      </c>
      <c r="D31" s="20">
        <v>0</v>
      </c>
      <c r="E31" s="20"/>
    </row>
    <row r="32" spans="1:5" ht="12" hidden="1" customHeight="1" outlineLevel="1" x14ac:dyDescent="0.25">
      <c r="A32" s="17"/>
      <c r="B32" s="25">
        <v>10.1</v>
      </c>
      <c r="C32" s="19" t="s">
        <v>48</v>
      </c>
      <c r="D32" s="20">
        <v>0</v>
      </c>
      <c r="E32" s="20"/>
    </row>
    <row r="33" spans="1:5" ht="12" hidden="1" customHeight="1" outlineLevel="1" x14ac:dyDescent="0.25">
      <c r="A33" s="17"/>
      <c r="B33" s="26">
        <v>12.2</v>
      </c>
      <c r="C33" s="22" t="s">
        <v>49</v>
      </c>
      <c r="D33" s="20">
        <v>0</v>
      </c>
      <c r="E33" s="20"/>
    </row>
    <row r="34" spans="1:5" ht="12" hidden="1" customHeight="1" outlineLevel="1" x14ac:dyDescent="0.25">
      <c r="A34" s="17"/>
      <c r="B34" s="27">
        <v>12.3</v>
      </c>
      <c r="C34" s="24" t="s">
        <v>50</v>
      </c>
      <c r="D34" s="20">
        <v>0</v>
      </c>
      <c r="E34" s="20"/>
    </row>
    <row r="35" spans="1:5" ht="12" hidden="1" customHeight="1" outlineLevel="1" x14ac:dyDescent="0.25">
      <c r="A35" s="17"/>
      <c r="B35" s="28">
        <v>13.1</v>
      </c>
      <c r="C35" s="22" t="s">
        <v>51</v>
      </c>
      <c r="D35" s="20">
        <v>0</v>
      </c>
      <c r="E35" s="20"/>
    </row>
    <row r="36" spans="1:5" ht="12" hidden="1" customHeight="1" outlineLevel="1" x14ac:dyDescent="0.25">
      <c r="A36" s="17"/>
      <c r="B36" s="28">
        <v>13.2</v>
      </c>
      <c r="C36" s="22" t="s">
        <v>52</v>
      </c>
      <c r="D36" s="20">
        <v>0</v>
      </c>
      <c r="E36" s="20"/>
    </row>
    <row r="37" spans="1:5" ht="12" hidden="1" customHeight="1" outlineLevel="1" x14ac:dyDescent="0.25">
      <c r="A37" s="17"/>
      <c r="B37" s="28">
        <v>13.4</v>
      </c>
      <c r="C37" s="22" t="s">
        <v>53</v>
      </c>
      <c r="D37" s="20">
        <v>0</v>
      </c>
      <c r="E37" s="20"/>
    </row>
    <row r="38" spans="1:5" ht="12" hidden="1" customHeight="1" outlineLevel="1" x14ac:dyDescent="0.25">
      <c r="A38" s="14" t="s">
        <v>55</v>
      </c>
      <c r="B38" s="30"/>
      <c r="C38" s="15" t="s">
        <v>56</v>
      </c>
      <c r="D38" s="16">
        <v>0</v>
      </c>
      <c r="E38" s="16">
        <f t="shared" ref="E38" si="3">SUM(E39:E40)</f>
        <v>0</v>
      </c>
    </row>
    <row r="39" spans="1:5" ht="12" hidden="1" customHeight="1" outlineLevel="1" x14ac:dyDescent="0.25">
      <c r="A39" s="17"/>
      <c r="B39" s="25">
        <v>21.3</v>
      </c>
      <c r="C39" s="24" t="s">
        <v>57</v>
      </c>
      <c r="D39" s="20">
        <v>0</v>
      </c>
      <c r="E39" s="20"/>
    </row>
    <row r="40" spans="1:5" ht="12" hidden="1" customHeight="1" outlineLevel="1" x14ac:dyDescent="0.25">
      <c r="A40" s="17"/>
      <c r="B40" s="25">
        <v>21.4</v>
      </c>
      <c r="C40" s="24" t="s">
        <v>58</v>
      </c>
      <c r="D40" s="20">
        <v>0</v>
      </c>
      <c r="E40" s="20"/>
    </row>
    <row r="41" spans="1:5" ht="12" hidden="1" customHeight="1" outlineLevel="1" x14ac:dyDescent="0.25">
      <c r="A41" s="14" t="s">
        <v>59</v>
      </c>
      <c r="B41" s="30"/>
      <c r="C41" s="15" t="s">
        <v>60</v>
      </c>
      <c r="D41" s="16">
        <v>0</v>
      </c>
      <c r="E41" s="16">
        <f t="shared" ref="E41" si="4">SUM(E42)</f>
        <v>0</v>
      </c>
    </row>
    <row r="42" spans="1:5" ht="12" hidden="1" customHeight="1" outlineLevel="1" x14ac:dyDescent="0.25">
      <c r="A42" s="17"/>
      <c r="B42" s="27">
        <v>21.1</v>
      </c>
      <c r="C42" s="24" t="s">
        <v>61</v>
      </c>
      <c r="D42" s="20">
        <v>0</v>
      </c>
      <c r="E42" s="20"/>
    </row>
    <row r="43" spans="1:5" ht="23.25" hidden="1" customHeight="1" outlineLevel="1" x14ac:dyDescent="0.25">
      <c r="A43" s="14" t="s">
        <v>62</v>
      </c>
      <c r="B43" s="30"/>
      <c r="C43" s="15" t="s">
        <v>63</v>
      </c>
      <c r="D43" s="16">
        <v>0</v>
      </c>
      <c r="E43" s="16">
        <f t="shared" ref="E43" si="5">SUM(E44:E51)</f>
        <v>0</v>
      </c>
    </row>
    <row r="44" spans="1:5" ht="12" hidden="1" customHeight="1" outlineLevel="1" x14ac:dyDescent="0.25">
      <c r="A44" s="17"/>
      <c r="B44" s="27">
        <v>17.2</v>
      </c>
      <c r="C44" s="31" t="s">
        <v>64</v>
      </c>
      <c r="D44" s="20">
        <v>0</v>
      </c>
      <c r="E44" s="20"/>
    </row>
    <row r="45" spans="1:5" ht="12" hidden="1" customHeight="1" outlineLevel="1" x14ac:dyDescent="0.25">
      <c r="A45" s="17"/>
      <c r="B45" s="32">
        <v>18.62</v>
      </c>
      <c r="C45" s="33" t="s">
        <v>65</v>
      </c>
      <c r="D45" s="20">
        <v>0</v>
      </c>
      <c r="E45" s="20"/>
    </row>
    <row r="46" spans="1:5" ht="27" hidden="1" customHeight="1" outlineLevel="1" x14ac:dyDescent="0.25">
      <c r="A46" s="17"/>
      <c r="B46" s="32">
        <v>18.63</v>
      </c>
      <c r="C46" s="33" t="s">
        <v>66</v>
      </c>
      <c r="D46" s="20">
        <v>0</v>
      </c>
      <c r="E46" s="20"/>
    </row>
    <row r="47" spans="1:5" ht="27" hidden="1" customHeight="1" outlineLevel="1" x14ac:dyDescent="0.25">
      <c r="A47" s="17"/>
      <c r="B47" s="32">
        <v>18.64</v>
      </c>
      <c r="C47" s="33" t="s">
        <v>67</v>
      </c>
      <c r="D47" s="20">
        <v>0</v>
      </c>
      <c r="E47" s="20"/>
    </row>
    <row r="48" spans="1:5" ht="27" hidden="1" customHeight="1" outlineLevel="1" x14ac:dyDescent="0.25">
      <c r="A48" s="17"/>
      <c r="B48" s="32">
        <v>18.690000000000001</v>
      </c>
      <c r="C48" s="33"/>
      <c r="D48" s="20">
        <v>0</v>
      </c>
      <c r="E48" s="20"/>
    </row>
    <row r="49" spans="1:5" ht="12" hidden="1" customHeight="1" outlineLevel="1" x14ac:dyDescent="0.25">
      <c r="A49" s="17"/>
      <c r="B49" s="26">
        <v>19.100000000000001</v>
      </c>
      <c r="C49" s="31" t="s">
        <v>68</v>
      </c>
      <c r="D49" s="20">
        <v>0</v>
      </c>
      <c r="E49" s="20"/>
    </row>
    <row r="50" spans="1:5" ht="12" hidden="1" customHeight="1" outlineLevel="1" x14ac:dyDescent="0.25">
      <c r="A50" s="17"/>
      <c r="B50" s="27">
        <v>19.2</v>
      </c>
      <c r="C50" s="24" t="s">
        <v>69</v>
      </c>
      <c r="D50" s="20">
        <v>0</v>
      </c>
      <c r="E50" s="20"/>
    </row>
    <row r="51" spans="1:5" ht="29.25" hidden="1" customHeight="1" outlineLevel="1" x14ac:dyDescent="0.25">
      <c r="A51" s="17"/>
      <c r="B51" s="27">
        <v>19.3</v>
      </c>
      <c r="C51" s="34" t="s">
        <v>70</v>
      </c>
      <c r="D51" s="20">
        <v>0</v>
      </c>
      <c r="E51" s="20"/>
    </row>
    <row r="52" spans="1:5" ht="29.25" customHeight="1" collapsed="1" x14ac:dyDescent="0.25">
      <c r="A52" s="111" t="s">
        <v>237</v>
      </c>
      <c r="B52" s="27"/>
      <c r="C52" s="51" t="s">
        <v>238</v>
      </c>
      <c r="D52" s="81">
        <v>20355</v>
      </c>
      <c r="E52" s="81">
        <f t="shared" ref="E52" si="6">E53+E54</f>
        <v>0</v>
      </c>
    </row>
    <row r="53" spans="1:5" ht="29.25" customHeight="1" x14ac:dyDescent="0.25">
      <c r="A53" s="17"/>
      <c r="B53" s="27">
        <v>23.4</v>
      </c>
      <c r="C53" s="34" t="s">
        <v>239</v>
      </c>
      <c r="D53" s="20">
        <v>20155</v>
      </c>
      <c r="E53" s="20"/>
    </row>
    <row r="54" spans="1:5" ht="29.25" customHeight="1" x14ac:dyDescent="0.25">
      <c r="A54" s="17"/>
      <c r="B54" s="27">
        <v>24.5</v>
      </c>
      <c r="C54" s="34" t="s">
        <v>240</v>
      </c>
      <c r="D54" s="20">
        <v>200</v>
      </c>
      <c r="E54" s="20"/>
    </row>
    <row r="55" spans="1:5" ht="17.100000000000001" customHeight="1" x14ac:dyDescent="0.25">
      <c r="A55" s="35"/>
      <c r="B55" s="11"/>
      <c r="C55" s="36" t="s">
        <v>71</v>
      </c>
      <c r="D55" s="37">
        <v>541735</v>
      </c>
      <c r="E55" s="37">
        <f t="shared" ref="E55" si="7">E56+E121+E126+E166+E286+E346+E406+E446+E546+E686</f>
        <v>148</v>
      </c>
    </row>
    <row r="56" spans="1:5" ht="17.100000000000001" customHeight="1" x14ac:dyDescent="0.25">
      <c r="A56" s="38" t="s">
        <v>72</v>
      </c>
      <c r="B56" s="39"/>
      <c r="C56" s="40" t="s">
        <v>73</v>
      </c>
      <c r="D56" s="41">
        <v>8134</v>
      </c>
      <c r="E56" s="41">
        <f t="shared" ref="E56" si="8">E57+E62+E65</f>
        <v>0</v>
      </c>
    </row>
    <row r="57" spans="1:5" ht="12" customHeight="1" x14ac:dyDescent="0.25">
      <c r="A57" s="42"/>
      <c r="B57" s="43"/>
      <c r="C57" s="44" t="s">
        <v>74</v>
      </c>
      <c r="D57" s="45">
        <v>5220</v>
      </c>
      <c r="E57" s="45">
        <f t="shared" ref="E57" si="9">E58+E60+E61+E63+E64+E59</f>
        <v>0</v>
      </c>
    </row>
    <row r="58" spans="1:5" ht="12" customHeight="1" x14ac:dyDescent="0.25">
      <c r="A58" s="42"/>
      <c r="B58" s="46">
        <v>1000</v>
      </c>
      <c r="C58" s="47" t="s">
        <v>75</v>
      </c>
      <c r="D58" s="48">
        <v>1000</v>
      </c>
      <c r="E58" s="48">
        <f t="shared" ref="E58:E65" si="10">E68+E78+E88+E98</f>
        <v>0</v>
      </c>
    </row>
    <row r="59" spans="1:5" ht="12" customHeight="1" x14ac:dyDescent="0.25">
      <c r="A59" s="49"/>
      <c r="B59" s="50">
        <v>2000</v>
      </c>
      <c r="C59" s="51" t="s">
        <v>76</v>
      </c>
      <c r="D59" s="52">
        <v>4220</v>
      </c>
      <c r="E59" s="52">
        <f t="shared" si="10"/>
        <v>0</v>
      </c>
    </row>
    <row r="60" spans="1:5" ht="12" customHeight="1" x14ac:dyDescent="0.25">
      <c r="A60" s="49"/>
      <c r="B60" s="14">
        <v>3000</v>
      </c>
      <c r="C60" s="53" t="s">
        <v>77</v>
      </c>
      <c r="D60" s="52">
        <v>0</v>
      </c>
      <c r="E60" s="52">
        <f t="shared" si="10"/>
        <v>0</v>
      </c>
    </row>
    <row r="61" spans="1:5" ht="12" customHeight="1" x14ac:dyDescent="0.25">
      <c r="A61" s="49"/>
      <c r="B61" s="14">
        <v>4000</v>
      </c>
      <c r="C61" s="54" t="s">
        <v>78</v>
      </c>
      <c r="D61" s="52">
        <v>0</v>
      </c>
      <c r="E61" s="52">
        <f t="shared" si="10"/>
        <v>0</v>
      </c>
    </row>
    <row r="62" spans="1:5" ht="12" customHeight="1" x14ac:dyDescent="0.25">
      <c r="A62" s="49"/>
      <c r="B62" s="14">
        <v>5000</v>
      </c>
      <c r="C62" s="15" t="s">
        <v>79</v>
      </c>
      <c r="D62" s="55">
        <v>2914</v>
      </c>
      <c r="E62" s="55">
        <f t="shared" si="10"/>
        <v>0</v>
      </c>
    </row>
    <row r="63" spans="1:5" ht="15.75" customHeight="1" x14ac:dyDescent="0.25">
      <c r="A63" s="49"/>
      <c r="B63" s="14">
        <v>6000</v>
      </c>
      <c r="C63" s="15" t="s">
        <v>80</v>
      </c>
      <c r="D63" s="52">
        <v>0</v>
      </c>
      <c r="E63" s="52">
        <f t="shared" si="10"/>
        <v>0</v>
      </c>
    </row>
    <row r="64" spans="1:5" ht="12" customHeight="1" x14ac:dyDescent="0.25">
      <c r="A64" s="49"/>
      <c r="B64" s="14">
        <v>7000</v>
      </c>
      <c r="C64" s="15" t="s">
        <v>81</v>
      </c>
      <c r="D64" s="52">
        <v>0</v>
      </c>
      <c r="E64" s="52">
        <f t="shared" si="10"/>
        <v>0</v>
      </c>
    </row>
    <row r="65" spans="1:5" ht="12" customHeight="1" x14ac:dyDescent="0.25">
      <c r="A65" s="49"/>
      <c r="B65" s="56">
        <v>8000</v>
      </c>
      <c r="C65" s="57" t="s">
        <v>82</v>
      </c>
      <c r="D65" s="55">
        <v>0</v>
      </c>
      <c r="E65" s="55">
        <f t="shared" si="10"/>
        <v>0</v>
      </c>
    </row>
    <row r="66" spans="1:5" ht="12" customHeight="1" x14ac:dyDescent="0.25">
      <c r="A66" s="58" t="s">
        <v>83</v>
      </c>
      <c r="B66" s="59"/>
      <c r="C66" s="60" t="s">
        <v>84</v>
      </c>
      <c r="D66" s="61">
        <v>8134</v>
      </c>
      <c r="E66" s="61">
        <f t="shared" ref="E66" si="11">E67+E72+E75</f>
        <v>0</v>
      </c>
    </row>
    <row r="67" spans="1:5" ht="12" customHeight="1" x14ac:dyDescent="0.25">
      <c r="A67" s="42"/>
      <c r="B67" s="43"/>
      <c r="C67" s="44" t="s">
        <v>74</v>
      </c>
      <c r="D67" s="45">
        <v>5220</v>
      </c>
      <c r="E67" s="45">
        <f t="shared" ref="E67" si="12">E68+E70+E71+E73+E74+E69</f>
        <v>0</v>
      </c>
    </row>
    <row r="68" spans="1:5" ht="12" customHeight="1" x14ac:dyDescent="0.25">
      <c r="A68" s="42"/>
      <c r="B68" s="46">
        <v>1000</v>
      </c>
      <c r="C68" s="47" t="s">
        <v>75</v>
      </c>
      <c r="D68" s="48">
        <v>1000</v>
      </c>
      <c r="E68" s="48"/>
    </row>
    <row r="69" spans="1:5" ht="12" customHeight="1" x14ac:dyDescent="0.25">
      <c r="A69" s="49"/>
      <c r="B69" s="50">
        <v>2000</v>
      </c>
      <c r="C69" s="51" t="s">
        <v>76</v>
      </c>
      <c r="D69" s="52">
        <v>4220</v>
      </c>
      <c r="E69" s="52"/>
    </row>
    <row r="70" spans="1:5" ht="12" customHeight="1" x14ac:dyDescent="0.25">
      <c r="A70" s="49"/>
      <c r="B70" s="14">
        <v>3000</v>
      </c>
      <c r="C70" s="53" t="s">
        <v>77</v>
      </c>
      <c r="D70" s="52">
        <v>0</v>
      </c>
      <c r="E70" s="52"/>
    </row>
    <row r="71" spans="1:5" ht="12" customHeight="1" x14ac:dyDescent="0.25">
      <c r="A71" s="49"/>
      <c r="B71" s="14">
        <v>4000</v>
      </c>
      <c r="C71" s="54" t="s">
        <v>78</v>
      </c>
      <c r="D71" s="52">
        <v>0</v>
      </c>
      <c r="E71" s="52"/>
    </row>
    <row r="72" spans="1:5" ht="12" customHeight="1" x14ac:dyDescent="0.25">
      <c r="A72" s="49"/>
      <c r="B72" s="14">
        <v>5000</v>
      </c>
      <c r="C72" s="15" t="s">
        <v>79</v>
      </c>
      <c r="D72" s="55">
        <v>2914</v>
      </c>
      <c r="E72" s="55"/>
    </row>
    <row r="73" spans="1:5" ht="12" customHeight="1" x14ac:dyDescent="0.25">
      <c r="A73" s="49"/>
      <c r="B73" s="14">
        <v>6000</v>
      </c>
      <c r="C73" s="15" t="s">
        <v>80</v>
      </c>
      <c r="D73" s="52">
        <v>0</v>
      </c>
      <c r="E73" s="52"/>
    </row>
    <row r="74" spans="1:5" ht="12" customHeight="1" x14ac:dyDescent="0.25">
      <c r="A74" s="49"/>
      <c r="B74" s="14">
        <v>7000</v>
      </c>
      <c r="C74" s="15" t="s">
        <v>81</v>
      </c>
      <c r="D74" s="52">
        <v>0</v>
      </c>
      <c r="E74" s="52"/>
    </row>
    <row r="75" spans="1:5" ht="12" customHeight="1" x14ac:dyDescent="0.25">
      <c r="A75" s="49"/>
      <c r="B75" s="56">
        <v>8000</v>
      </c>
      <c r="C75" s="57" t="s">
        <v>82</v>
      </c>
      <c r="D75" s="55">
        <v>0</v>
      </c>
      <c r="E75" s="55"/>
    </row>
    <row r="76" spans="1:5" ht="12" hidden="1" customHeight="1" outlineLevel="1" x14ac:dyDescent="0.25">
      <c r="A76" s="58" t="s">
        <v>87</v>
      </c>
      <c r="B76" s="59"/>
      <c r="C76" s="60" t="s">
        <v>88</v>
      </c>
      <c r="D76" s="61">
        <v>0</v>
      </c>
      <c r="E76" s="61">
        <f t="shared" ref="E76" si="13">E77+E82+E85</f>
        <v>0</v>
      </c>
    </row>
    <row r="77" spans="1:5" ht="12" hidden="1" customHeight="1" outlineLevel="1" x14ac:dyDescent="0.25">
      <c r="A77" s="42"/>
      <c r="B77" s="43"/>
      <c r="C77" s="44" t="s">
        <v>74</v>
      </c>
      <c r="D77" s="45">
        <v>0</v>
      </c>
      <c r="E77" s="45">
        <f t="shared" ref="E77" si="14">E78+E80+E81+E83+E84+E79</f>
        <v>0</v>
      </c>
    </row>
    <row r="78" spans="1:5" ht="12" hidden="1" customHeight="1" outlineLevel="1" x14ac:dyDescent="0.25">
      <c r="A78" s="42"/>
      <c r="B78" s="46">
        <v>1000</v>
      </c>
      <c r="C78" s="47" t="s">
        <v>75</v>
      </c>
      <c r="D78" s="48">
        <v>0</v>
      </c>
      <c r="E78" s="48"/>
    </row>
    <row r="79" spans="1:5" ht="12" hidden="1" customHeight="1" outlineLevel="1" x14ac:dyDescent="0.25">
      <c r="A79" s="49"/>
      <c r="B79" s="50">
        <v>2000</v>
      </c>
      <c r="C79" s="51" t="s">
        <v>76</v>
      </c>
      <c r="D79" s="52">
        <v>0</v>
      </c>
      <c r="E79" s="52"/>
    </row>
    <row r="80" spans="1:5" ht="12" hidden="1" customHeight="1" outlineLevel="1" x14ac:dyDescent="0.25">
      <c r="A80" s="49"/>
      <c r="B80" s="14">
        <v>3000</v>
      </c>
      <c r="C80" s="53" t="s">
        <v>77</v>
      </c>
      <c r="D80" s="52">
        <v>0</v>
      </c>
      <c r="E80" s="52"/>
    </row>
    <row r="81" spans="1:5" ht="12" hidden="1" customHeight="1" outlineLevel="1" x14ac:dyDescent="0.25">
      <c r="A81" s="49"/>
      <c r="B81" s="14">
        <v>4000</v>
      </c>
      <c r="C81" s="54" t="s">
        <v>78</v>
      </c>
      <c r="D81" s="52">
        <v>0</v>
      </c>
      <c r="E81" s="52"/>
    </row>
    <row r="82" spans="1:5" ht="12" hidden="1" customHeight="1" outlineLevel="1" x14ac:dyDescent="0.25">
      <c r="A82" s="49"/>
      <c r="B82" s="14">
        <v>5000</v>
      </c>
      <c r="C82" s="15" t="s">
        <v>79</v>
      </c>
      <c r="D82" s="55">
        <v>0</v>
      </c>
      <c r="E82" s="55"/>
    </row>
    <row r="83" spans="1:5" ht="12" hidden="1" customHeight="1" outlineLevel="1" x14ac:dyDescent="0.25">
      <c r="A83" s="49"/>
      <c r="B83" s="14">
        <v>6000</v>
      </c>
      <c r="C83" s="15" t="s">
        <v>80</v>
      </c>
      <c r="D83" s="52">
        <v>0</v>
      </c>
      <c r="E83" s="52"/>
    </row>
    <row r="84" spans="1:5" ht="12" hidden="1" customHeight="1" outlineLevel="1" x14ac:dyDescent="0.25">
      <c r="A84" s="49"/>
      <c r="B84" s="14">
        <v>7000</v>
      </c>
      <c r="C84" s="15" t="s">
        <v>81</v>
      </c>
      <c r="D84" s="52">
        <v>0</v>
      </c>
      <c r="E84" s="52"/>
    </row>
    <row r="85" spans="1:5" ht="12" hidden="1" customHeight="1" outlineLevel="1" x14ac:dyDescent="0.25">
      <c r="A85" s="49"/>
      <c r="B85" s="56">
        <v>8000</v>
      </c>
      <c r="C85" s="57" t="s">
        <v>82</v>
      </c>
      <c r="D85" s="55">
        <v>0</v>
      </c>
      <c r="E85" s="55"/>
    </row>
    <row r="86" spans="1:5" ht="23.25" hidden="1" customHeight="1" outlineLevel="1" x14ac:dyDescent="0.25">
      <c r="A86" s="58" t="s">
        <v>89</v>
      </c>
      <c r="B86" s="59"/>
      <c r="C86" s="60" t="s">
        <v>90</v>
      </c>
      <c r="D86" s="61">
        <v>0</v>
      </c>
      <c r="E86" s="61">
        <f t="shared" ref="E86" si="15">E87+E92+E95</f>
        <v>0</v>
      </c>
    </row>
    <row r="87" spans="1:5" ht="12" hidden="1" customHeight="1" outlineLevel="1" x14ac:dyDescent="0.25">
      <c r="A87" s="42"/>
      <c r="B87" s="43"/>
      <c r="C87" s="44" t="s">
        <v>74</v>
      </c>
      <c r="D87" s="45">
        <v>0</v>
      </c>
      <c r="E87" s="45">
        <f t="shared" ref="E87" si="16">E88+E90+E91+E93+E94+E89</f>
        <v>0</v>
      </c>
    </row>
    <row r="88" spans="1:5" ht="12" hidden="1" customHeight="1" outlineLevel="1" x14ac:dyDescent="0.25">
      <c r="A88" s="42"/>
      <c r="B88" s="46">
        <v>1000</v>
      </c>
      <c r="C88" s="47" t="s">
        <v>75</v>
      </c>
      <c r="D88" s="48">
        <v>0</v>
      </c>
      <c r="E88" s="48"/>
    </row>
    <row r="89" spans="1:5" ht="12" hidden="1" customHeight="1" outlineLevel="1" x14ac:dyDescent="0.25">
      <c r="A89" s="49"/>
      <c r="B89" s="50">
        <v>2000</v>
      </c>
      <c r="C89" s="51" t="s">
        <v>76</v>
      </c>
      <c r="D89" s="52">
        <v>0</v>
      </c>
      <c r="E89" s="52"/>
    </row>
    <row r="90" spans="1:5" ht="12" hidden="1" customHeight="1" outlineLevel="1" x14ac:dyDescent="0.25">
      <c r="A90" s="49"/>
      <c r="B90" s="14">
        <v>3000</v>
      </c>
      <c r="C90" s="53" t="s">
        <v>77</v>
      </c>
      <c r="D90" s="52">
        <v>0</v>
      </c>
      <c r="E90" s="52"/>
    </row>
    <row r="91" spans="1:5" ht="12" hidden="1" customHeight="1" outlineLevel="1" x14ac:dyDescent="0.25">
      <c r="A91" s="49"/>
      <c r="B91" s="14">
        <v>4000</v>
      </c>
      <c r="C91" s="54" t="s">
        <v>78</v>
      </c>
      <c r="D91" s="52">
        <v>0</v>
      </c>
      <c r="E91" s="52"/>
    </row>
    <row r="92" spans="1:5" ht="12" hidden="1" customHeight="1" outlineLevel="1" x14ac:dyDescent="0.25">
      <c r="A92" s="49"/>
      <c r="B92" s="14">
        <v>5000</v>
      </c>
      <c r="C92" s="15" t="s">
        <v>79</v>
      </c>
      <c r="D92" s="55">
        <v>0</v>
      </c>
      <c r="E92" s="55"/>
    </row>
    <row r="93" spans="1:5" ht="12" hidden="1" customHeight="1" outlineLevel="1" x14ac:dyDescent="0.25">
      <c r="A93" s="49"/>
      <c r="B93" s="14">
        <v>6000</v>
      </c>
      <c r="C93" s="15" t="s">
        <v>80</v>
      </c>
      <c r="D93" s="52">
        <v>0</v>
      </c>
      <c r="E93" s="52"/>
    </row>
    <row r="94" spans="1:5" ht="12" hidden="1" customHeight="1" outlineLevel="1" x14ac:dyDescent="0.25">
      <c r="A94" s="49"/>
      <c r="B94" s="14">
        <v>7000</v>
      </c>
      <c r="C94" s="15" t="s">
        <v>81</v>
      </c>
      <c r="D94" s="52">
        <v>0</v>
      </c>
      <c r="E94" s="52"/>
    </row>
    <row r="95" spans="1:5" ht="12" hidden="1" customHeight="1" outlineLevel="1" x14ac:dyDescent="0.25">
      <c r="A95" s="49"/>
      <c r="B95" s="56">
        <v>8000</v>
      </c>
      <c r="C95" s="57" t="s">
        <v>82</v>
      </c>
      <c r="D95" s="55">
        <v>0</v>
      </c>
      <c r="E95" s="55"/>
    </row>
    <row r="96" spans="1:5" ht="26.25" hidden="1" customHeight="1" outlineLevel="1" x14ac:dyDescent="0.25">
      <c r="A96" s="58" t="s">
        <v>91</v>
      </c>
      <c r="B96" s="59"/>
      <c r="C96" s="60" t="s">
        <v>92</v>
      </c>
      <c r="D96" s="61">
        <v>0</v>
      </c>
      <c r="E96" s="61">
        <f t="shared" ref="E96" si="17">E97+E114+E120</f>
        <v>0</v>
      </c>
    </row>
    <row r="97" spans="1:5" ht="12" hidden="1" customHeight="1" outlineLevel="1" x14ac:dyDescent="0.25">
      <c r="A97" s="42"/>
      <c r="B97" s="43"/>
      <c r="C97" s="44" t="s">
        <v>74</v>
      </c>
      <c r="D97" s="45">
        <v>0</v>
      </c>
      <c r="E97" s="45">
        <f t="shared" ref="E97" si="18">E98+E99+E100+E101+E103+E104</f>
        <v>0</v>
      </c>
    </row>
    <row r="98" spans="1:5" ht="12" hidden="1" customHeight="1" outlineLevel="1" x14ac:dyDescent="0.25">
      <c r="A98" s="42"/>
      <c r="B98" s="46">
        <v>1000</v>
      </c>
      <c r="C98" s="47" t="s">
        <v>75</v>
      </c>
      <c r="D98" s="48">
        <v>0</v>
      </c>
      <c r="E98" s="48">
        <f t="shared" ref="E98:E105" si="19">E108+E118</f>
        <v>0</v>
      </c>
    </row>
    <row r="99" spans="1:5" ht="12" hidden="1" customHeight="1" outlineLevel="1" x14ac:dyDescent="0.25">
      <c r="A99" s="49"/>
      <c r="B99" s="50">
        <v>2000</v>
      </c>
      <c r="C99" s="51" t="s">
        <v>76</v>
      </c>
      <c r="D99" s="52">
        <v>0</v>
      </c>
      <c r="E99" s="52">
        <f t="shared" si="19"/>
        <v>0</v>
      </c>
    </row>
    <row r="100" spans="1:5" ht="12" hidden="1" customHeight="1" outlineLevel="1" x14ac:dyDescent="0.25">
      <c r="A100" s="49"/>
      <c r="B100" s="14">
        <v>3000</v>
      </c>
      <c r="C100" s="53" t="s">
        <v>77</v>
      </c>
      <c r="D100" s="52">
        <v>0</v>
      </c>
      <c r="E100" s="52">
        <f t="shared" si="19"/>
        <v>0</v>
      </c>
    </row>
    <row r="101" spans="1:5" ht="12" hidden="1" customHeight="1" outlineLevel="1" x14ac:dyDescent="0.25">
      <c r="A101" s="49"/>
      <c r="B101" s="14">
        <v>4000</v>
      </c>
      <c r="C101" s="54" t="s">
        <v>78</v>
      </c>
      <c r="D101" s="52">
        <v>0</v>
      </c>
      <c r="E101" s="52">
        <f t="shared" si="19"/>
        <v>0</v>
      </c>
    </row>
    <row r="102" spans="1:5" ht="12" hidden="1" customHeight="1" outlineLevel="1" x14ac:dyDescent="0.25">
      <c r="A102" s="49"/>
      <c r="B102" s="14">
        <v>5000</v>
      </c>
      <c r="C102" s="15" t="s">
        <v>79</v>
      </c>
      <c r="D102" s="55">
        <v>0</v>
      </c>
      <c r="E102" s="55">
        <f t="shared" si="19"/>
        <v>0</v>
      </c>
    </row>
    <row r="103" spans="1:5" ht="12" hidden="1" customHeight="1" outlineLevel="1" x14ac:dyDescent="0.25">
      <c r="A103" s="49"/>
      <c r="B103" s="14">
        <v>6000</v>
      </c>
      <c r="C103" s="15" t="s">
        <v>80</v>
      </c>
      <c r="D103" s="52">
        <v>0</v>
      </c>
      <c r="E103" s="52">
        <f t="shared" si="19"/>
        <v>0</v>
      </c>
    </row>
    <row r="104" spans="1:5" ht="12" hidden="1" customHeight="1" outlineLevel="1" x14ac:dyDescent="0.25">
      <c r="A104" s="49"/>
      <c r="B104" s="14">
        <v>7000</v>
      </c>
      <c r="C104" s="15" t="s">
        <v>81</v>
      </c>
      <c r="D104" s="52">
        <v>0</v>
      </c>
      <c r="E104" s="52">
        <f t="shared" si="19"/>
        <v>0</v>
      </c>
    </row>
    <row r="105" spans="1:5" ht="12" hidden="1" customHeight="1" outlineLevel="1" x14ac:dyDescent="0.25">
      <c r="A105" s="49"/>
      <c r="B105" s="56">
        <v>8000</v>
      </c>
      <c r="C105" s="57" t="s">
        <v>82</v>
      </c>
      <c r="D105" s="55">
        <v>0</v>
      </c>
      <c r="E105" s="55">
        <f t="shared" si="19"/>
        <v>0</v>
      </c>
    </row>
    <row r="106" spans="1:5" ht="12" hidden="1" customHeight="1" outlineLevel="1" x14ac:dyDescent="0.25">
      <c r="A106" s="63" t="s">
        <v>93</v>
      </c>
      <c r="B106" s="64"/>
      <c r="C106" s="65" t="s">
        <v>94</v>
      </c>
      <c r="D106" s="66">
        <v>0</v>
      </c>
      <c r="E106" s="66">
        <f t="shared" ref="E106" si="20">E107+E112+E115</f>
        <v>0</v>
      </c>
    </row>
    <row r="107" spans="1:5" ht="12" hidden="1" customHeight="1" outlineLevel="1" x14ac:dyDescent="0.25">
      <c r="A107" s="67"/>
      <c r="B107" s="68"/>
      <c r="C107" s="69" t="s">
        <v>74</v>
      </c>
      <c r="D107" s="45">
        <v>0</v>
      </c>
      <c r="E107" s="45">
        <f t="shared" ref="E107" si="21">E108+E109+E110+E111+E113+E114</f>
        <v>0</v>
      </c>
    </row>
    <row r="108" spans="1:5" ht="12" hidden="1" customHeight="1" outlineLevel="1" x14ac:dyDescent="0.25">
      <c r="A108" s="42"/>
      <c r="B108" s="46">
        <v>1000</v>
      </c>
      <c r="C108" s="47" t="s">
        <v>75</v>
      </c>
      <c r="D108" s="48">
        <v>0</v>
      </c>
      <c r="E108" s="48"/>
    </row>
    <row r="109" spans="1:5" ht="12" hidden="1" customHeight="1" outlineLevel="1" x14ac:dyDescent="0.25">
      <c r="A109" s="49"/>
      <c r="B109" s="50">
        <v>2000</v>
      </c>
      <c r="C109" s="51" t="s">
        <v>76</v>
      </c>
      <c r="D109" s="52">
        <v>0</v>
      </c>
      <c r="E109" s="52"/>
    </row>
    <row r="110" spans="1:5" ht="12" hidden="1" customHeight="1" outlineLevel="1" x14ac:dyDescent="0.25">
      <c r="A110" s="49"/>
      <c r="B110" s="14">
        <v>3000</v>
      </c>
      <c r="C110" s="53" t="s">
        <v>77</v>
      </c>
      <c r="D110" s="52">
        <v>0</v>
      </c>
      <c r="E110" s="52"/>
    </row>
    <row r="111" spans="1:5" ht="12" hidden="1" customHeight="1" outlineLevel="1" x14ac:dyDescent="0.25">
      <c r="A111" s="49"/>
      <c r="B111" s="14">
        <v>4000</v>
      </c>
      <c r="C111" s="54" t="s">
        <v>78</v>
      </c>
      <c r="D111" s="52">
        <v>0</v>
      </c>
      <c r="E111" s="52"/>
    </row>
    <row r="112" spans="1:5" ht="12" hidden="1" customHeight="1" outlineLevel="1" x14ac:dyDescent="0.25">
      <c r="A112" s="49"/>
      <c r="B112" s="14">
        <v>5000</v>
      </c>
      <c r="C112" s="15" t="s">
        <v>79</v>
      </c>
      <c r="D112" s="55">
        <v>0</v>
      </c>
      <c r="E112" s="55"/>
    </row>
    <row r="113" spans="1:5" ht="12" hidden="1" customHeight="1" outlineLevel="1" x14ac:dyDescent="0.25">
      <c r="A113" s="49"/>
      <c r="B113" s="14">
        <v>6000</v>
      </c>
      <c r="C113" s="15" t="s">
        <v>80</v>
      </c>
      <c r="D113" s="52">
        <v>0</v>
      </c>
      <c r="E113" s="52"/>
    </row>
    <row r="114" spans="1:5" ht="12" hidden="1" customHeight="1" outlineLevel="1" x14ac:dyDescent="0.25">
      <c r="A114" s="49"/>
      <c r="B114" s="14">
        <v>7000</v>
      </c>
      <c r="C114" s="15" t="s">
        <v>81</v>
      </c>
      <c r="D114" s="52">
        <v>0</v>
      </c>
      <c r="E114" s="52"/>
    </row>
    <row r="115" spans="1:5" ht="12" hidden="1" customHeight="1" outlineLevel="1" x14ac:dyDescent="0.25">
      <c r="A115" s="49"/>
      <c r="B115" s="56">
        <v>8000</v>
      </c>
      <c r="C115" s="57" t="s">
        <v>82</v>
      </c>
      <c r="D115" s="55">
        <v>0</v>
      </c>
      <c r="E115" s="55"/>
    </row>
    <row r="116" spans="1:5" ht="27.75" hidden="1" customHeight="1" outlineLevel="1" x14ac:dyDescent="0.25">
      <c r="A116" s="63" t="s">
        <v>95</v>
      </c>
      <c r="B116" s="64"/>
      <c r="C116" s="70" t="s">
        <v>96</v>
      </c>
      <c r="D116" s="66">
        <v>0</v>
      </c>
      <c r="E116" s="66">
        <f t="shared" ref="E116" si="22">E118++E122+E125</f>
        <v>0</v>
      </c>
    </row>
    <row r="117" spans="1:5" ht="12" hidden="1" customHeight="1" outlineLevel="1" x14ac:dyDescent="0.25">
      <c r="A117" s="67"/>
      <c r="B117" s="68"/>
      <c r="C117" s="69" t="s">
        <v>74</v>
      </c>
      <c r="D117" s="45">
        <v>0</v>
      </c>
      <c r="E117" s="45">
        <f t="shared" ref="E117" si="23">E119+E121+E122+E124+E125+E120</f>
        <v>0</v>
      </c>
    </row>
    <row r="118" spans="1:5" ht="12" hidden="1" customHeight="1" outlineLevel="1" x14ac:dyDescent="0.25">
      <c r="A118" s="42"/>
      <c r="B118" s="46">
        <v>1000</v>
      </c>
      <c r="C118" s="47" t="s">
        <v>75</v>
      </c>
      <c r="D118" s="48">
        <v>0</v>
      </c>
      <c r="E118" s="48"/>
    </row>
    <row r="119" spans="1:5" ht="12" hidden="1" customHeight="1" outlineLevel="1" x14ac:dyDescent="0.25">
      <c r="A119" s="49"/>
      <c r="B119" s="50">
        <v>2000</v>
      </c>
      <c r="C119" s="51" t="s">
        <v>76</v>
      </c>
      <c r="D119" s="52">
        <v>0</v>
      </c>
      <c r="E119" s="52"/>
    </row>
    <row r="120" spans="1:5" ht="12" hidden="1" customHeight="1" outlineLevel="1" x14ac:dyDescent="0.25">
      <c r="A120" s="49"/>
      <c r="B120" s="14">
        <v>3000</v>
      </c>
      <c r="C120" s="53" t="s">
        <v>77</v>
      </c>
      <c r="D120" s="52">
        <v>0</v>
      </c>
      <c r="E120" s="52"/>
    </row>
    <row r="121" spans="1:5" ht="12" hidden="1" customHeight="1" outlineLevel="1" x14ac:dyDescent="0.25">
      <c r="A121" s="49"/>
      <c r="B121" s="14">
        <v>4000</v>
      </c>
      <c r="C121" s="54" t="s">
        <v>78</v>
      </c>
      <c r="D121" s="52">
        <v>0</v>
      </c>
      <c r="E121" s="52"/>
    </row>
    <row r="122" spans="1:5" ht="12" hidden="1" customHeight="1" outlineLevel="1" x14ac:dyDescent="0.25">
      <c r="A122" s="49"/>
      <c r="B122" s="14">
        <v>5000</v>
      </c>
      <c r="C122" s="15" t="s">
        <v>79</v>
      </c>
      <c r="D122" s="55">
        <v>0</v>
      </c>
      <c r="E122" s="55"/>
    </row>
    <row r="123" spans="1:5" ht="12" hidden="1" customHeight="1" outlineLevel="1" x14ac:dyDescent="0.25">
      <c r="A123" s="49"/>
      <c r="B123" s="14">
        <v>6000</v>
      </c>
      <c r="C123" s="15" t="s">
        <v>80</v>
      </c>
      <c r="D123" s="52">
        <v>0</v>
      </c>
      <c r="E123" s="52"/>
    </row>
    <row r="124" spans="1:5" ht="12" hidden="1" customHeight="1" outlineLevel="1" x14ac:dyDescent="0.25">
      <c r="A124" s="49"/>
      <c r="B124" s="14">
        <v>7000</v>
      </c>
      <c r="C124" s="15" t="s">
        <v>81</v>
      </c>
      <c r="D124" s="52">
        <v>0</v>
      </c>
      <c r="E124" s="52"/>
    </row>
    <row r="125" spans="1:5" ht="12" hidden="1" customHeight="1" outlineLevel="1" x14ac:dyDescent="0.25">
      <c r="A125" s="49"/>
      <c r="B125" s="56">
        <v>8000</v>
      </c>
      <c r="C125" s="57" t="s">
        <v>82</v>
      </c>
      <c r="D125" s="55">
        <v>0</v>
      </c>
      <c r="E125" s="55"/>
    </row>
    <row r="126" spans="1:5" ht="17.100000000000001" hidden="1" customHeight="1" outlineLevel="1" x14ac:dyDescent="0.25">
      <c r="A126" s="38" t="s">
        <v>97</v>
      </c>
      <c r="B126" s="39"/>
      <c r="C126" s="40" t="s">
        <v>98</v>
      </c>
      <c r="D126" s="41">
        <v>0</v>
      </c>
      <c r="E126" s="41">
        <f t="shared" ref="E126" si="24">E127+E132+E135</f>
        <v>0</v>
      </c>
    </row>
    <row r="127" spans="1:5" ht="12" hidden="1" customHeight="1" outlineLevel="1" x14ac:dyDescent="0.25">
      <c r="A127" s="42"/>
      <c r="B127" s="43"/>
      <c r="C127" s="44" t="s">
        <v>74</v>
      </c>
      <c r="D127" s="45">
        <v>0</v>
      </c>
      <c r="E127" s="45">
        <f t="shared" ref="E127" si="25">E128+E129+E130+E131+E133+E134</f>
        <v>0</v>
      </c>
    </row>
    <row r="128" spans="1:5" ht="12" hidden="1" customHeight="1" outlineLevel="1" x14ac:dyDescent="0.25">
      <c r="A128" s="42"/>
      <c r="B128" s="46">
        <v>1000</v>
      </c>
      <c r="C128" s="47" t="s">
        <v>75</v>
      </c>
      <c r="D128" s="48">
        <v>0</v>
      </c>
      <c r="E128" s="48">
        <f t="shared" ref="E128:E135" si="26">E138+E148</f>
        <v>0</v>
      </c>
    </row>
    <row r="129" spans="1:5" ht="12" hidden="1" customHeight="1" outlineLevel="1" x14ac:dyDescent="0.25">
      <c r="A129" s="49"/>
      <c r="B129" s="50">
        <v>2000</v>
      </c>
      <c r="C129" s="51" t="s">
        <v>76</v>
      </c>
      <c r="D129" s="52">
        <v>0</v>
      </c>
      <c r="E129" s="52">
        <f t="shared" si="26"/>
        <v>0</v>
      </c>
    </row>
    <row r="130" spans="1:5" ht="12" hidden="1" customHeight="1" outlineLevel="1" x14ac:dyDescent="0.25">
      <c r="A130" s="49"/>
      <c r="B130" s="14">
        <v>3000</v>
      </c>
      <c r="C130" s="53" t="s">
        <v>77</v>
      </c>
      <c r="D130" s="52">
        <v>0</v>
      </c>
      <c r="E130" s="52">
        <f t="shared" si="26"/>
        <v>0</v>
      </c>
    </row>
    <row r="131" spans="1:5" ht="12" hidden="1" customHeight="1" outlineLevel="1" x14ac:dyDescent="0.25">
      <c r="A131" s="49"/>
      <c r="B131" s="14">
        <v>4000</v>
      </c>
      <c r="C131" s="54" t="s">
        <v>78</v>
      </c>
      <c r="D131" s="52">
        <v>0</v>
      </c>
      <c r="E131" s="52">
        <f t="shared" si="26"/>
        <v>0</v>
      </c>
    </row>
    <row r="132" spans="1:5" ht="12" hidden="1" customHeight="1" outlineLevel="1" x14ac:dyDescent="0.25">
      <c r="A132" s="49"/>
      <c r="B132" s="14">
        <v>5000</v>
      </c>
      <c r="C132" s="15" t="s">
        <v>79</v>
      </c>
      <c r="D132" s="55">
        <v>0</v>
      </c>
      <c r="E132" s="55">
        <f t="shared" si="26"/>
        <v>0</v>
      </c>
    </row>
    <row r="133" spans="1:5" ht="12" hidden="1" customHeight="1" outlineLevel="1" x14ac:dyDescent="0.25">
      <c r="A133" s="49"/>
      <c r="B133" s="14">
        <v>6000</v>
      </c>
      <c r="C133" s="15" t="s">
        <v>80</v>
      </c>
      <c r="D133" s="52">
        <v>0</v>
      </c>
      <c r="E133" s="52">
        <f t="shared" si="26"/>
        <v>0</v>
      </c>
    </row>
    <row r="134" spans="1:5" ht="12" hidden="1" customHeight="1" outlineLevel="1" x14ac:dyDescent="0.25">
      <c r="A134" s="49"/>
      <c r="B134" s="14">
        <v>7000</v>
      </c>
      <c r="C134" s="15" t="s">
        <v>81</v>
      </c>
      <c r="D134" s="52">
        <v>0</v>
      </c>
      <c r="E134" s="52">
        <f t="shared" si="26"/>
        <v>0</v>
      </c>
    </row>
    <row r="135" spans="1:5" ht="12" hidden="1" customHeight="1" outlineLevel="1" x14ac:dyDescent="0.25">
      <c r="A135" s="49"/>
      <c r="B135" s="56">
        <v>8000</v>
      </c>
      <c r="C135" s="57" t="s">
        <v>82</v>
      </c>
      <c r="D135" s="55">
        <v>0</v>
      </c>
      <c r="E135" s="55">
        <f t="shared" si="26"/>
        <v>0</v>
      </c>
    </row>
    <row r="136" spans="1:5" ht="12" hidden="1" customHeight="1" outlineLevel="1" x14ac:dyDescent="0.25">
      <c r="A136" s="58" t="s">
        <v>99</v>
      </c>
      <c r="B136" s="59"/>
      <c r="C136" s="60" t="s">
        <v>100</v>
      </c>
      <c r="D136" s="61">
        <v>0</v>
      </c>
      <c r="E136" s="61">
        <f t="shared" ref="E136" si="27">E137+E142+E145</f>
        <v>0</v>
      </c>
    </row>
    <row r="137" spans="1:5" ht="12" hidden="1" customHeight="1" outlineLevel="1" x14ac:dyDescent="0.25">
      <c r="A137" s="42"/>
      <c r="B137" s="43"/>
      <c r="C137" s="44" t="s">
        <v>74</v>
      </c>
      <c r="D137" s="45">
        <v>0</v>
      </c>
      <c r="E137" s="45">
        <f t="shared" ref="E137" si="28">E138+E139+E140+E141+E143+E144</f>
        <v>0</v>
      </c>
    </row>
    <row r="138" spans="1:5" ht="12" hidden="1" customHeight="1" outlineLevel="1" x14ac:dyDescent="0.25">
      <c r="A138" s="42"/>
      <c r="B138" s="46">
        <v>1000</v>
      </c>
      <c r="C138" s="47" t="s">
        <v>75</v>
      </c>
      <c r="D138" s="48">
        <v>0</v>
      </c>
      <c r="E138" s="48"/>
    </row>
    <row r="139" spans="1:5" ht="12" hidden="1" customHeight="1" outlineLevel="1" x14ac:dyDescent="0.25">
      <c r="A139" s="49"/>
      <c r="B139" s="50">
        <v>2000</v>
      </c>
      <c r="C139" s="51" t="s">
        <v>76</v>
      </c>
      <c r="D139" s="52">
        <v>0</v>
      </c>
      <c r="E139" s="52"/>
    </row>
    <row r="140" spans="1:5" ht="12" hidden="1" customHeight="1" outlineLevel="1" x14ac:dyDescent="0.25">
      <c r="A140" s="49"/>
      <c r="B140" s="14">
        <v>3000</v>
      </c>
      <c r="C140" s="53" t="s">
        <v>77</v>
      </c>
      <c r="D140" s="52">
        <v>0</v>
      </c>
      <c r="E140" s="52"/>
    </row>
    <row r="141" spans="1:5" ht="12" hidden="1" customHeight="1" outlineLevel="1" x14ac:dyDescent="0.25">
      <c r="A141" s="49"/>
      <c r="B141" s="14">
        <v>4000</v>
      </c>
      <c r="C141" s="54" t="s">
        <v>78</v>
      </c>
      <c r="D141" s="52">
        <v>0</v>
      </c>
      <c r="E141" s="52"/>
    </row>
    <row r="142" spans="1:5" ht="12" hidden="1" customHeight="1" outlineLevel="1" x14ac:dyDescent="0.25">
      <c r="A142" s="49"/>
      <c r="B142" s="14">
        <v>5000</v>
      </c>
      <c r="C142" s="15" t="s">
        <v>79</v>
      </c>
      <c r="D142" s="55">
        <v>0</v>
      </c>
      <c r="E142" s="55"/>
    </row>
    <row r="143" spans="1:5" ht="12" hidden="1" customHeight="1" outlineLevel="1" x14ac:dyDescent="0.25">
      <c r="A143" s="49"/>
      <c r="B143" s="14">
        <v>6000</v>
      </c>
      <c r="C143" s="15" t="s">
        <v>80</v>
      </c>
      <c r="D143" s="52">
        <v>0</v>
      </c>
      <c r="E143" s="52"/>
    </row>
    <row r="144" spans="1:5" ht="12" hidden="1" customHeight="1" outlineLevel="1" x14ac:dyDescent="0.25">
      <c r="A144" s="49"/>
      <c r="B144" s="14">
        <v>7000</v>
      </c>
      <c r="C144" s="15" t="s">
        <v>81</v>
      </c>
      <c r="D144" s="52">
        <v>0</v>
      </c>
      <c r="E144" s="52"/>
    </row>
    <row r="145" spans="1:5" ht="12" hidden="1" customHeight="1" outlineLevel="1" x14ac:dyDescent="0.25">
      <c r="A145" s="49"/>
      <c r="B145" s="56">
        <v>8000</v>
      </c>
      <c r="C145" s="57" t="s">
        <v>82</v>
      </c>
      <c r="D145" s="55">
        <v>0</v>
      </c>
      <c r="E145" s="55"/>
    </row>
    <row r="146" spans="1:5" ht="12" hidden="1" customHeight="1" outlineLevel="1" x14ac:dyDescent="0.25">
      <c r="A146" s="58" t="s">
        <v>101</v>
      </c>
      <c r="B146" s="59"/>
      <c r="C146" s="60" t="s">
        <v>102</v>
      </c>
      <c r="D146" s="61">
        <v>0</v>
      </c>
      <c r="E146" s="61">
        <f t="shared" ref="E146" si="29">E147+E152+E155</f>
        <v>0</v>
      </c>
    </row>
    <row r="147" spans="1:5" ht="12" hidden="1" customHeight="1" outlineLevel="1" x14ac:dyDescent="0.25">
      <c r="A147" s="42"/>
      <c r="B147" s="43"/>
      <c r="C147" s="44" t="s">
        <v>103</v>
      </c>
      <c r="D147" s="45">
        <v>0</v>
      </c>
      <c r="E147" s="45">
        <f t="shared" ref="E147" si="30">E148+E149+E150+E151+E153+E154</f>
        <v>0</v>
      </c>
    </row>
    <row r="148" spans="1:5" ht="12" hidden="1" customHeight="1" outlineLevel="1" x14ac:dyDescent="0.25">
      <c r="A148" s="42"/>
      <c r="B148" s="46">
        <v>1000</v>
      </c>
      <c r="C148" s="47" t="s">
        <v>75</v>
      </c>
      <c r="D148" s="48">
        <v>0</v>
      </c>
      <c r="E148" s="48"/>
    </row>
    <row r="149" spans="1:5" ht="12" hidden="1" customHeight="1" outlineLevel="1" x14ac:dyDescent="0.25">
      <c r="A149" s="49"/>
      <c r="B149" s="50">
        <v>2000</v>
      </c>
      <c r="C149" s="51" t="s">
        <v>76</v>
      </c>
      <c r="D149" s="52">
        <v>0</v>
      </c>
      <c r="E149" s="52"/>
    </row>
    <row r="150" spans="1:5" ht="12" hidden="1" customHeight="1" outlineLevel="1" x14ac:dyDescent="0.25">
      <c r="A150" s="49"/>
      <c r="B150" s="14">
        <v>3000</v>
      </c>
      <c r="C150" s="53" t="s">
        <v>77</v>
      </c>
      <c r="D150" s="52">
        <v>0</v>
      </c>
      <c r="E150" s="52"/>
    </row>
    <row r="151" spans="1:5" ht="12" hidden="1" customHeight="1" outlineLevel="1" x14ac:dyDescent="0.25">
      <c r="A151" s="49"/>
      <c r="B151" s="14">
        <v>4000</v>
      </c>
      <c r="C151" s="54" t="s">
        <v>78</v>
      </c>
      <c r="D151" s="52">
        <v>0</v>
      </c>
      <c r="E151" s="52"/>
    </row>
    <row r="152" spans="1:5" ht="12" hidden="1" customHeight="1" outlineLevel="1" x14ac:dyDescent="0.25">
      <c r="A152" s="49"/>
      <c r="B152" s="14">
        <v>5000</v>
      </c>
      <c r="C152" s="15" t="s">
        <v>79</v>
      </c>
      <c r="D152" s="55">
        <v>0</v>
      </c>
      <c r="E152" s="55"/>
    </row>
    <row r="153" spans="1:5" ht="12" hidden="1" customHeight="1" outlineLevel="1" x14ac:dyDescent="0.25">
      <c r="A153" s="49"/>
      <c r="B153" s="14">
        <v>6000</v>
      </c>
      <c r="C153" s="15" t="s">
        <v>80</v>
      </c>
      <c r="D153" s="52">
        <v>0</v>
      </c>
      <c r="E153" s="52"/>
    </row>
    <row r="154" spans="1:5" ht="12" hidden="1" customHeight="1" outlineLevel="1" x14ac:dyDescent="0.25">
      <c r="A154" s="49"/>
      <c r="B154" s="14">
        <v>7000</v>
      </c>
      <c r="C154" s="15" t="s">
        <v>81</v>
      </c>
      <c r="D154" s="52">
        <v>0</v>
      </c>
      <c r="E154" s="52"/>
    </row>
    <row r="155" spans="1:5" ht="12" hidden="1" customHeight="1" outlineLevel="1" x14ac:dyDescent="0.25">
      <c r="A155" s="49"/>
      <c r="B155" s="56">
        <v>8000</v>
      </c>
      <c r="C155" s="57" t="s">
        <v>82</v>
      </c>
      <c r="D155" s="55">
        <v>0</v>
      </c>
      <c r="E155" s="55"/>
    </row>
    <row r="156" spans="1:5" ht="28.5" hidden="1" customHeight="1" outlineLevel="1" x14ac:dyDescent="0.25">
      <c r="A156" s="58" t="s">
        <v>106</v>
      </c>
      <c r="B156" s="59"/>
      <c r="C156" s="60" t="s">
        <v>107</v>
      </c>
      <c r="D156" s="61">
        <v>0</v>
      </c>
      <c r="E156" s="61">
        <f t="shared" ref="E156" si="31">E157+E162+E165</f>
        <v>0</v>
      </c>
    </row>
    <row r="157" spans="1:5" ht="12" hidden="1" customHeight="1" outlineLevel="1" x14ac:dyDescent="0.25">
      <c r="A157" s="42"/>
      <c r="B157" s="43"/>
      <c r="C157" s="44" t="s">
        <v>103</v>
      </c>
      <c r="D157" s="45">
        <v>0</v>
      </c>
      <c r="E157" s="45">
        <f t="shared" ref="E157" si="32">E158+E159+E160+E161+E163+E164</f>
        <v>0</v>
      </c>
    </row>
    <row r="158" spans="1:5" ht="12" hidden="1" customHeight="1" outlineLevel="1" x14ac:dyDescent="0.25">
      <c r="A158" s="42"/>
      <c r="B158" s="46">
        <v>1000</v>
      </c>
      <c r="C158" s="47" t="s">
        <v>75</v>
      </c>
      <c r="D158" s="48">
        <v>0</v>
      </c>
      <c r="E158" s="48"/>
    </row>
    <row r="159" spans="1:5" ht="12" hidden="1" customHeight="1" outlineLevel="1" x14ac:dyDescent="0.25">
      <c r="A159" s="49"/>
      <c r="B159" s="50">
        <v>2000</v>
      </c>
      <c r="C159" s="51" t="s">
        <v>76</v>
      </c>
      <c r="D159" s="52">
        <v>0</v>
      </c>
      <c r="E159" s="52"/>
    </row>
    <row r="160" spans="1:5" ht="12" hidden="1" customHeight="1" outlineLevel="1" x14ac:dyDescent="0.25">
      <c r="A160" s="49"/>
      <c r="B160" s="14">
        <v>3000</v>
      </c>
      <c r="C160" s="53" t="s">
        <v>77</v>
      </c>
      <c r="D160" s="52">
        <v>0</v>
      </c>
      <c r="E160" s="52"/>
    </row>
    <row r="161" spans="1:5" ht="12" hidden="1" customHeight="1" outlineLevel="1" x14ac:dyDescent="0.25">
      <c r="A161" s="49"/>
      <c r="B161" s="14">
        <v>4000</v>
      </c>
      <c r="C161" s="54" t="s">
        <v>78</v>
      </c>
      <c r="D161" s="52">
        <v>0</v>
      </c>
      <c r="E161" s="52"/>
    </row>
    <row r="162" spans="1:5" ht="12" hidden="1" customHeight="1" outlineLevel="1" x14ac:dyDescent="0.25">
      <c r="A162" s="49"/>
      <c r="B162" s="14">
        <v>5000</v>
      </c>
      <c r="C162" s="15" t="s">
        <v>79</v>
      </c>
      <c r="D162" s="55">
        <v>0</v>
      </c>
      <c r="E162" s="55"/>
    </row>
    <row r="163" spans="1:5" ht="12" hidden="1" customHeight="1" outlineLevel="1" x14ac:dyDescent="0.25">
      <c r="A163" s="49"/>
      <c r="B163" s="14">
        <v>6000</v>
      </c>
      <c r="C163" s="15" t="s">
        <v>80</v>
      </c>
      <c r="D163" s="52">
        <v>0</v>
      </c>
      <c r="E163" s="52"/>
    </row>
    <row r="164" spans="1:5" ht="12" hidden="1" customHeight="1" outlineLevel="1" x14ac:dyDescent="0.25">
      <c r="A164" s="49"/>
      <c r="B164" s="14">
        <v>7000</v>
      </c>
      <c r="C164" s="15" t="s">
        <v>81</v>
      </c>
      <c r="D164" s="52">
        <v>0</v>
      </c>
      <c r="E164" s="52"/>
    </row>
    <row r="165" spans="1:5" ht="12" hidden="1" customHeight="1" outlineLevel="1" x14ac:dyDescent="0.25">
      <c r="A165" s="49"/>
      <c r="B165" s="56">
        <v>8000</v>
      </c>
      <c r="C165" s="57" t="s">
        <v>82</v>
      </c>
      <c r="D165" s="55">
        <v>0</v>
      </c>
      <c r="E165" s="55"/>
    </row>
    <row r="166" spans="1:5" ht="17.100000000000001" customHeight="1" collapsed="1" x14ac:dyDescent="0.25">
      <c r="A166" s="71" t="s">
        <v>108</v>
      </c>
      <c r="B166" s="39"/>
      <c r="C166" s="40" t="s">
        <v>109</v>
      </c>
      <c r="D166" s="41">
        <v>5</v>
      </c>
      <c r="E166" s="41">
        <f t="shared" ref="E166" si="33">E167+E172+E175</f>
        <v>0</v>
      </c>
    </row>
    <row r="167" spans="1:5" ht="12" customHeight="1" x14ac:dyDescent="0.25">
      <c r="A167" s="42"/>
      <c r="B167" s="43"/>
      <c r="C167" s="44" t="s">
        <v>103</v>
      </c>
      <c r="D167" s="45">
        <v>5</v>
      </c>
      <c r="E167" s="45">
        <f t="shared" ref="E167" si="34">E168+E169+E170+E171+E173+E174</f>
        <v>0</v>
      </c>
    </row>
    <row r="168" spans="1:5" ht="12" customHeight="1" x14ac:dyDescent="0.25">
      <c r="A168" s="49"/>
      <c r="B168" s="46">
        <v>1000</v>
      </c>
      <c r="C168" s="47" t="s">
        <v>75</v>
      </c>
      <c r="D168" s="48">
        <v>0</v>
      </c>
      <c r="E168" s="48">
        <f t="shared" ref="E168:E175" si="35">E178+E188+E218+E228+E238+E248+E278</f>
        <v>0</v>
      </c>
    </row>
    <row r="169" spans="1:5" ht="12" customHeight="1" x14ac:dyDescent="0.25">
      <c r="A169" s="49"/>
      <c r="B169" s="50">
        <v>2000</v>
      </c>
      <c r="C169" s="51" t="s">
        <v>76</v>
      </c>
      <c r="D169" s="52">
        <v>5</v>
      </c>
      <c r="E169" s="52">
        <f t="shared" si="35"/>
        <v>0</v>
      </c>
    </row>
    <row r="170" spans="1:5" ht="12" customHeight="1" x14ac:dyDescent="0.25">
      <c r="A170" s="49"/>
      <c r="B170" s="14">
        <v>3000</v>
      </c>
      <c r="C170" s="53" t="s">
        <v>77</v>
      </c>
      <c r="D170" s="52">
        <v>0</v>
      </c>
      <c r="E170" s="52">
        <f t="shared" si="35"/>
        <v>0</v>
      </c>
    </row>
    <row r="171" spans="1:5" ht="12" customHeight="1" x14ac:dyDescent="0.25">
      <c r="A171" s="49"/>
      <c r="B171" s="14">
        <v>4000</v>
      </c>
      <c r="C171" s="54" t="s">
        <v>78</v>
      </c>
      <c r="D171" s="52">
        <v>0</v>
      </c>
      <c r="E171" s="52">
        <f t="shared" si="35"/>
        <v>0</v>
      </c>
    </row>
    <row r="172" spans="1:5" ht="12" customHeight="1" x14ac:dyDescent="0.25">
      <c r="A172" s="49"/>
      <c r="B172" s="14">
        <v>5000</v>
      </c>
      <c r="C172" s="15" t="s">
        <v>79</v>
      </c>
      <c r="D172" s="55">
        <v>0</v>
      </c>
      <c r="E172" s="55">
        <f t="shared" si="35"/>
        <v>0</v>
      </c>
    </row>
    <row r="173" spans="1:5" ht="12" customHeight="1" x14ac:dyDescent="0.25">
      <c r="A173" s="49"/>
      <c r="B173" s="14">
        <v>6000</v>
      </c>
      <c r="C173" s="15" t="s">
        <v>80</v>
      </c>
      <c r="D173" s="52">
        <v>0</v>
      </c>
      <c r="E173" s="52">
        <f t="shared" si="35"/>
        <v>0</v>
      </c>
    </row>
    <row r="174" spans="1:5" ht="12" customHeight="1" x14ac:dyDescent="0.25">
      <c r="A174" s="49"/>
      <c r="B174" s="14">
        <v>7000</v>
      </c>
      <c r="C174" s="15" t="s">
        <v>81</v>
      </c>
      <c r="D174" s="52">
        <v>0</v>
      </c>
      <c r="E174" s="52">
        <f t="shared" si="35"/>
        <v>0</v>
      </c>
    </row>
    <row r="175" spans="1:5" ht="12" customHeight="1" x14ac:dyDescent="0.25">
      <c r="A175" s="49"/>
      <c r="B175" s="56">
        <v>8000</v>
      </c>
      <c r="C175" s="57" t="s">
        <v>82</v>
      </c>
      <c r="D175" s="55">
        <v>0</v>
      </c>
      <c r="E175" s="55">
        <f t="shared" si="35"/>
        <v>0</v>
      </c>
    </row>
    <row r="176" spans="1:5" ht="12" hidden="1" customHeight="1" outlineLevel="1" x14ac:dyDescent="0.25">
      <c r="A176" s="58" t="s">
        <v>110</v>
      </c>
      <c r="B176" s="59"/>
      <c r="C176" s="60" t="s">
        <v>111</v>
      </c>
      <c r="D176" s="61">
        <v>0</v>
      </c>
      <c r="E176" s="61">
        <f t="shared" ref="E176" si="36">E177+E194+E214</f>
        <v>0</v>
      </c>
    </row>
    <row r="177" spans="1:5" ht="12" hidden="1" customHeight="1" outlineLevel="1" x14ac:dyDescent="0.25">
      <c r="A177" s="49"/>
      <c r="B177" s="43"/>
      <c r="C177" s="44" t="s">
        <v>103</v>
      </c>
      <c r="D177" s="45">
        <v>0</v>
      </c>
      <c r="E177" s="45">
        <f t="shared" ref="E177" si="37">E178+E179+E180+E181+E183+E184</f>
        <v>0</v>
      </c>
    </row>
    <row r="178" spans="1:5" ht="12" hidden="1" customHeight="1" outlineLevel="1" x14ac:dyDescent="0.25">
      <c r="A178" s="49"/>
      <c r="B178" s="46">
        <v>1000</v>
      </c>
      <c r="C178" s="47" t="s">
        <v>75</v>
      </c>
      <c r="D178" s="48">
        <v>0</v>
      </c>
      <c r="E178" s="48"/>
    </row>
    <row r="179" spans="1:5" ht="12" hidden="1" customHeight="1" outlineLevel="1" x14ac:dyDescent="0.25">
      <c r="A179" s="49"/>
      <c r="B179" s="50">
        <v>2000</v>
      </c>
      <c r="C179" s="51" t="s">
        <v>76</v>
      </c>
      <c r="D179" s="52">
        <v>0</v>
      </c>
      <c r="E179" s="52"/>
    </row>
    <row r="180" spans="1:5" ht="12" hidden="1" customHeight="1" outlineLevel="1" x14ac:dyDescent="0.25">
      <c r="A180" s="49"/>
      <c r="B180" s="14">
        <v>3000</v>
      </c>
      <c r="C180" s="53" t="s">
        <v>77</v>
      </c>
      <c r="D180" s="52">
        <v>0</v>
      </c>
      <c r="E180" s="52"/>
    </row>
    <row r="181" spans="1:5" ht="12" hidden="1" customHeight="1" outlineLevel="1" x14ac:dyDescent="0.25">
      <c r="A181" s="49"/>
      <c r="B181" s="14">
        <v>4000</v>
      </c>
      <c r="C181" s="54" t="s">
        <v>78</v>
      </c>
      <c r="D181" s="52">
        <v>0</v>
      </c>
      <c r="E181" s="52"/>
    </row>
    <row r="182" spans="1:5" ht="12" hidden="1" customHeight="1" outlineLevel="1" x14ac:dyDescent="0.25">
      <c r="A182" s="49"/>
      <c r="B182" s="14">
        <v>5000</v>
      </c>
      <c r="C182" s="15" t="s">
        <v>79</v>
      </c>
      <c r="D182" s="55">
        <v>0</v>
      </c>
      <c r="E182" s="55"/>
    </row>
    <row r="183" spans="1:5" ht="12" hidden="1" customHeight="1" outlineLevel="1" x14ac:dyDescent="0.25">
      <c r="A183" s="49"/>
      <c r="B183" s="14">
        <v>6000</v>
      </c>
      <c r="C183" s="15" t="s">
        <v>80</v>
      </c>
      <c r="D183" s="52">
        <v>0</v>
      </c>
      <c r="E183" s="52"/>
    </row>
    <row r="184" spans="1:5" ht="12" hidden="1" customHeight="1" outlineLevel="1" x14ac:dyDescent="0.25">
      <c r="A184" s="49"/>
      <c r="B184" s="14">
        <v>7000</v>
      </c>
      <c r="C184" s="15" t="s">
        <v>81</v>
      </c>
      <c r="D184" s="52">
        <v>0</v>
      </c>
      <c r="E184" s="52"/>
    </row>
    <row r="185" spans="1:5" ht="12" hidden="1" customHeight="1" outlineLevel="1" x14ac:dyDescent="0.25">
      <c r="A185" s="49"/>
      <c r="B185" s="56">
        <v>8000</v>
      </c>
      <c r="C185" s="57" t="s">
        <v>82</v>
      </c>
      <c r="D185" s="55">
        <v>0</v>
      </c>
      <c r="E185" s="55"/>
    </row>
    <row r="186" spans="1:5" ht="13.5" hidden="1" customHeight="1" outlineLevel="1" x14ac:dyDescent="0.25">
      <c r="A186" s="58" t="s">
        <v>112</v>
      </c>
      <c r="B186" s="59"/>
      <c r="C186" s="60" t="s">
        <v>113</v>
      </c>
      <c r="D186" s="61">
        <v>0</v>
      </c>
      <c r="E186" s="61">
        <f t="shared" ref="E186" si="38">E187+E204+E224</f>
        <v>0</v>
      </c>
    </row>
    <row r="187" spans="1:5" ht="13.5" hidden="1" customHeight="1" outlineLevel="1" x14ac:dyDescent="0.25">
      <c r="A187" s="49"/>
      <c r="B187" s="43"/>
      <c r="C187" s="44" t="s">
        <v>103</v>
      </c>
      <c r="D187" s="45">
        <v>0</v>
      </c>
      <c r="E187" s="45">
        <f t="shared" ref="E187" si="39">E188+E189+E190+E191+E193+E194</f>
        <v>0</v>
      </c>
    </row>
    <row r="188" spans="1:5" ht="13.5" hidden="1" customHeight="1" outlineLevel="1" x14ac:dyDescent="0.25">
      <c r="A188" s="49"/>
      <c r="B188" s="46">
        <v>1000</v>
      </c>
      <c r="C188" s="47" t="s">
        <v>75</v>
      </c>
      <c r="D188" s="48">
        <v>0</v>
      </c>
      <c r="E188" s="48">
        <f t="shared" ref="E188:E195" si="40">E198+E208</f>
        <v>0</v>
      </c>
    </row>
    <row r="189" spans="1:5" ht="12" hidden="1" customHeight="1" outlineLevel="1" x14ac:dyDescent="0.25">
      <c r="A189" s="49"/>
      <c r="B189" s="50">
        <v>2000</v>
      </c>
      <c r="C189" s="51" t="s">
        <v>76</v>
      </c>
      <c r="D189" s="52">
        <v>0</v>
      </c>
      <c r="E189" s="52">
        <f t="shared" si="40"/>
        <v>0</v>
      </c>
    </row>
    <row r="190" spans="1:5" ht="13.5" hidden="1" customHeight="1" outlineLevel="1" x14ac:dyDescent="0.25">
      <c r="A190" s="49"/>
      <c r="B190" s="14">
        <v>3000</v>
      </c>
      <c r="C190" s="53" t="s">
        <v>77</v>
      </c>
      <c r="D190" s="52">
        <v>0</v>
      </c>
      <c r="E190" s="52">
        <f t="shared" si="40"/>
        <v>0</v>
      </c>
    </row>
    <row r="191" spans="1:5" ht="13.5" hidden="1" customHeight="1" outlineLevel="1" x14ac:dyDescent="0.25">
      <c r="A191" s="49"/>
      <c r="B191" s="14">
        <v>4000</v>
      </c>
      <c r="C191" s="54" t="s">
        <v>78</v>
      </c>
      <c r="D191" s="52">
        <v>0</v>
      </c>
      <c r="E191" s="52">
        <f t="shared" si="40"/>
        <v>0</v>
      </c>
    </row>
    <row r="192" spans="1:5" ht="12" hidden="1" customHeight="1" outlineLevel="1" x14ac:dyDescent="0.25">
      <c r="A192" s="49"/>
      <c r="B192" s="14">
        <v>5000</v>
      </c>
      <c r="C192" s="15" t="s">
        <v>79</v>
      </c>
      <c r="D192" s="55">
        <v>0</v>
      </c>
      <c r="E192" s="55">
        <f t="shared" si="40"/>
        <v>0</v>
      </c>
    </row>
    <row r="193" spans="1:5" ht="12" hidden="1" customHeight="1" outlineLevel="1" x14ac:dyDescent="0.25">
      <c r="A193" s="49"/>
      <c r="B193" s="14">
        <v>6000</v>
      </c>
      <c r="C193" s="15" t="s">
        <v>80</v>
      </c>
      <c r="D193" s="52">
        <v>0</v>
      </c>
      <c r="E193" s="52">
        <f t="shared" si="40"/>
        <v>0</v>
      </c>
    </row>
    <row r="194" spans="1:5" ht="12" hidden="1" customHeight="1" outlineLevel="1" x14ac:dyDescent="0.25">
      <c r="A194" s="49"/>
      <c r="B194" s="14">
        <v>7000</v>
      </c>
      <c r="C194" s="15" t="s">
        <v>81</v>
      </c>
      <c r="D194" s="52">
        <v>0</v>
      </c>
      <c r="E194" s="52">
        <f t="shared" si="40"/>
        <v>0</v>
      </c>
    </row>
    <row r="195" spans="1:5" ht="12" hidden="1" customHeight="1" outlineLevel="1" x14ac:dyDescent="0.25">
      <c r="A195" s="49"/>
      <c r="B195" s="56">
        <v>8000</v>
      </c>
      <c r="C195" s="57" t="s">
        <v>82</v>
      </c>
      <c r="D195" s="55">
        <v>0</v>
      </c>
      <c r="E195" s="55">
        <f t="shared" si="40"/>
        <v>0</v>
      </c>
    </row>
    <row r="196" spans="1:5" ht="12" hidden="1" customHeight="1" outlineLevel="1" x14ac:dyDescent="0.25">
      <c r="A196" s="63" t="s">
        <v>114</v>
      </c>
      <c r="B196" s="64"/>
      <c r="C196" s="65" t="s">
        <v>115</v>
      </c>
      <c r="D196" s="66">
        <v>0</v>
      </c>
      <c r="E196" s="66">
        <f t="shared" ref="E196" si="41">E197+E202+E205</f>
        <v>0</v>
      </c>
    </row>
    <row r="197" spans="1:5" ht="12" hidden="1" customHeight="1" outlineLevel="1" x14ac:dyDescent="0.25">
      <c r="A197" s="49"/>
      <c r="B197" s="43"/>
      <c r="C197" s="44" t="s">
        <v>103</v>
      </c>
      <c r="D197" s="45">
        <v>0</v>
      </c>
      <c r="E197" s="45">
        <f t="shared" ref="E197" si="42">E198+E199+E200+E201+E203+E204</f>
        <v>0</v>
      </c>
    </row>
    <row r="198" spans="1:5" ht="12" hidden="1" customHeight="1" outlineLevel="1" x14ac:dyDescent="0.25">
      <c r="A198" s="49"/>
      <c r="B198" s="46">
        <v>1000</v>
      </c>
      <c r="C198" s="47" t="s">
        <v>75</v>
      </c>
      <c r="D198" s="48">
        <v>0</v>
      </c>
      <c r="E198" s="48"/>
    </row>
    <row r="199" spans="1:5" ht="12" hidden="1" customHeight="1" outlineLevel="1" x14ac:dyDescent="0.25">
      <c r="A199" s="49"/>
      <c r="B199" s="50">
        <v>2000</v>
      </c>
      <c r="C199" s="51" t="s">
        <v>76</v>
      </c>
      <c r="D199" s="52">
        <v>0</v>
      </c>
      <c r="E199" s="52"/>
    </row>
    <row r="200" spans="1:5" ht="12" hidden="1" customHeight="1" outlineLevel="1" x14ac:dyDescent="0.25">
      <c r="A200" s="49"/>
      <c r="B200" s="14">
        <v>3000</v>
      </c>
      <c r="C200" s="53" t="s">
        <v>77</v>
      </c>
      <c r="D200" s="52">
        <v>0</v>
      </c>
      <c r="E200" s="52"/>
    </row>
    <row r="201" spans="1:5" ht="12" hidden="1" customHeight="1" outlineLevel="1" x14ac:dyDescent="0.25">
      <c r="A201" s="49"/>
      <c r="B201" s="14">
        <v>4000</v>
      </c>
      <c r="C201" s="54" t="s">
        <v>78</v>
      </c>
      <c r="D201" s="52">
        <v>0</v>
      </c>
      <c r="E201" s="52"/>
    </row>
    <row r="202" spans="1:5" ht="12" hidden="1" customHeight="1" outlineLevel="1" x14ac:dyDescent="0.25">
      <c r="A202" s="49"/>
      <c r="B202" s="14">
        <v>5000</v>
      </c>
      <c r="C202" s="15" t="s">
        <v>79</v>
      </c>
      <c r="D202" s="55">
        <v>0</v>
      </c>
      <c r="E202" s="55"/>
    </row>
    <row r="203" spans="1:5" ht="12" hidden="1" customHeight="1" outlineLevel="1" x14ac:dyDescent="0.25">
      <c r="A203" s="49"/>
      <c r="B203" s="14">
        <v>6000</v>
      </c>
      <c r="C203" s="15" t="s">
        <v>80</v>
      </c>
      <c r="D203" s="52">
        <v>0</v>
      </c>
      <c r="E203" s="52"/>
    </row>
    <row r="204" spans="1:5" ht="12" hidden="1" customHeight="1" outlineLevel="1" x14ac:dyDescent="0.25">
      <c r="A204" s="49"/>
      <c r="B204" s="14">
        <v>7000</v>
      </c>
      <c r="C204" s="15" t="s">
        <v>81</v>
      </c>
      <c r="D204" s="52">
        <v>0</v>
      </c>
      <c r="E204" s="52"/>
    </row>
    <row r="205" spans="1:5" ht="12" hidden="1" customHeight="1" outlineLevel="1" x14ac:dyDescent="0.25">
      <c r="A205" s="49"/>
      <c r="B205" s="56">
        <v>8000</v>
      </c>
      <c r="C205" s="57" t="s">
        <v>82</v>
      </c>
      <c r="D205" s="55">
        <v>0</v>
      </c>
      <c r="E205" s="55"/>
    </row>
    <row r="206" spans="1:5" ht="24" hidden="1" customHeight="1" outlineLevel="1" x14ac:dyDescent="0.25">
      <c r="A206" s="63" t="s">
        <v>116</v>
      </c>
      <c r="B206" s="64"/>
      <c r="C206" s="70" t="s">
        <v>117</v>
      </c>
      <c r="D206" s="66">
        <v>0</v>
      </c>
      <c r="E206" s="66">
        <f t="shared" ref="E206" si="43">E207+E212+E215</f>
        <v>0</v>
      </c>
    </row>
    <row r="207" spans="1:5" ht="12" hidden="1" customHeight="1" outlineLevel="1" x14ac:dyDescent="0.25">
      <c r="A207" s="42"/>
      <c r="B207" s="43"/>
      <c r="C207" s="44" t="s">
        <v>103</v>
      </c>
      <c r="D207" s="45">
        <v>0</v>
      </c>
      <c r="E207" s="45">
        <f t="shared" ref="E207" si="44">E208+E209+E210+E211+E213+E214</f>
        <v>0</v>
      </c>
    </row>
    <row r="208" spans="1:5" ht="12" hidden="1" customHeight="1" outlineLevel="1" x14ac:dyDescent="0.25">
      <c r="A208" s="42"/>
      <c r="B208" s="46">
        <v>1000</v>
      </c>
      <c r="C208" s="47" t="s">
        <v>75</v>
      </c>
      <c r="D208" s="48">
        <v>0</v>
      </c>
      <c r="E208" s="48"/>
    </row>
    <row r="209" spans="1:5" ht="12" hidden="1" customHeight="1" outlineLevel="1" x14ac:dyDescent="0.25">
      <c r="A209" s="49"/>
      <c r="B209" s="50">
        <v>2000</v>
      </c>
      <c r="C209" s="51" t="s">
        <v>76</v>
      </c>
      <c r="D209" s="52">
        <v>0</v>
      </c>
      <c r="E209" s="52"/>
    </row>
    <row r="210" spans="1:5" ht="12" hidden="1" customHeight="1" outlineLevel="1" x14ac:dyDescent="0.25">
      <c r="A210" s="49"/>
      <c r="B210" s="14">
        <v>3000</v>
      </c>
      <c r="C210" s="53" t="s">
        <v>77</v>
      </c>
      <c r="D210" s="52">
        <v>0</v>
      </c>
      <c r="E210" s="52"/>
    </row>
    <row r="211" spans="1:5" ht="12" hidden="1" customHeight="1" outlineLevel="1" x14ac:dyDescent="0.25">
      <c r="A211" s="49"/>
      <c r="B211" s="14">
        <v>4000</v>
      </c>
      <c r="C211" s="54" t="s">
        <v>78</v>
      </c>
      <c r="D211" s="52">
        <v>0</v>
      </c>
      <c r="E211" s="52"/>
    </row>
    <row r="212" spans="1:5" ht="12" hidden="1" customHeight="1" outlineLevel="1" x14ac:dyDescent="0.25">
      <c r="A212" s="49"/>
      <c r="B212" s="14">
        <v>5000</v>
      </c>
      <c r="C212" s="15" t="s">
        <v>79</v>
      </c>
      <c r="D212" s="55">
        <v>0</v>
      </c>
      <c r="E212" s="55"/>
    </row>
    <row r="213" spans="1:5" ht="12" hidden="1" customHeight="1" outlineLevel="1" x14ac:dyDescent="0.25">
      <c r="A213" s="49"/>
      <c r="B213" s="14">
        <v>6000</v>
      </c>
      <c r="C213" s="15" t="s">
        <v>80</v>
      </c>
      <c r="D213" s="52">
        <v>0</v>
      </c>
      <c r="E213" s="52"/>
    </row>
    <row r="214" spans="1:5" ht="12" hidden="1" customHeight="1" outlineLevel="1" x14ac:dyDescent="0.25">
      <c r="A214" s="49"/>
      <c r="B214" s="14">
        <v>7000</v>
      </c>
      <c r="C214" s="15" t="s">
        <v>81</v>
      </c>
      <c r="D214" s="52">
        <v>0</v>
      </c>
      <c r="E214" s="52"/>
    </row>
    <row r="215" spans="1:5" ht="12" hidden="1" customHeight="1" outlineLevel="1" x14ac:dyDescent="0.25">
      <c r="A215" s="49"/>
      <c r="B215" s="56">
        <v>8000</v>
      </c>
      <c r="C215" s="57" t="s">
        <v>82</v>
      </c>
      <c r="D215" s="55">
        <v>0</v>
      </c>
      <c r="E215" s="55"/>
    </row>
    <row r="216" spans="1:5" ht="12" hidden="1" customHeight="1" outlineLevel="1" x14ac:dyDescent="0.25">
      <c r="A216" s="58" t="s">
        <v>118</v>
      </c>
      <c r="B216" s="59"/>
      <c r="C216" s="60" t="s">
        <v>119</v>
      </c>
      <c r="D216" s="61">
        <v>0</v>
      </c>
      <c r="E216" s="61">
        <f t="shared" ref="E216" si="45">E217+E222+E225</f>
        <v>0</v>
      </c>
    </row>
    <row r="217" spans="1:5" ht="12" hidden="1" customHeight="1" outlineLevel="1" x14ac:dyDescent="0.25">
      <c r="A217" s="42"/>
      <c r="B217" s="43"/>
      <c r="C217" s="44" t="s">
        <v>103</v>
      </c>
      <c r="D217" s="45">
        <v>0</v>
      </c>
      <c r="E217" s="45">
        <f t="shared" ref="E217" si="46">E218+E219+E220+E221+E223+E224</f>
        <v>0</v>
      </c>
    </row>
    <row r="218" spans="1:5" ht="12" hidden="1" customHeight="1" outlineLevel="1" x14ac:dyDescent="0.25">
      <c r="A218" s="42"/>
      <c r="B218" s="46">
        <v>1000</v>
      </c>
      <c r="C218" s="47" t="s">
        <v>75</v>
      </c>
      <c r="D218" s="48">
        <v>0</v>
      </c>
      <c r="E218" s="48"/>
    </row>
    <row r="219" spans="1:5" ht="12" hidden="1" customHeight="1" outlineLevel="1" x14ac:dyDescent="0.25">
      <c r="A219" s="49"/>
      <c r="B219" s="50">
        <v>2000</v>
      </c>
      <c r="C219" s="51" t="s">
        <v>76</v>
      </c>
      <c r="D219" s="52">
        <v>0</v>
      </c>
      <c r="E219" s="52"/>
    </row>
    <row r="220" spans="1:5" ht="12" hidden="1" customHeight="1" outlineLevel="1" x14ac:dyDescent="0.25">
      <c r="A220" s="49"/>
      <c r="B220" s="14">
        <v>3000</v>
      </c>
      <c r="C220" s="53" t="s">
        <v>77</v>
      </c>
      <c r="D220" s="52">
        <v>0</v>
      </c>
      <c r="E220" s="52"/>
    </row>
    <row r="221" spans="1:5" ht="12" hidden="1" customHeight="1" outlineLevel="1" x14ac:dyDescent="0.25">
      <c r="A221" s="49"/>
      <c r="B221" s="14">
        <v>4000</v>
      </c>
      <c r="C221" s="54" t="s">
        <v>78</v>
      </c>
      <c r="D221" s="52">
        <v>0</v>
      </c>
      <c r="E221" s="52"/>
    </row>
    <row r="222" spans="1:5" ht="12" hidden="1" customHeight="1" outlineLevel="1" x14ac:dyDescent="0.25">
      <c r="A222" s="49"/>
      <c r="B222" s="14">
        <v>5000</v>
      </c>
      <c r="C222" s="15" t="s">
        <v>79</v>
      </c>
      <c r="D222" s="55">
        <v>0</v>
      </c>
      <c r="E222" s="55"/>
    </row>
    <row r="223" spans="1:5" ht="12" hidden="1" customHeight="1" outlineLevel="1" x14ac:dyDescent="0.25">
      <c r="A223" s="49"/>
      <c r="B223" s="14">
        <v>6000</v>
      </c>
      <c r="C223" s="15" t="s">
        <v>80</v>
      </c>
      <c r="D223" s="52">
        <v>0</v>
      </c>
      <c r="E223" s="52"/>
    </row>
    <row r="224" spans="1:5" ht="12" hidden="1" customHeight="1" outlineLevel="1" x14ac:dyDescent="0.25">
      <c r="A224" s="49"/>
      <c r="B224" s="14">
        <v>7000</v>
      </c>
      <c r="C224" s="15" t="s">
        <v>81</v>
      </c>
      <c r="D224" s="52">
        <v>0</v>
      </c>
      <c r="E224" s="52"/>
    </row>
    <row r="225" spans="1:5" ht="12" hidden="1" customHeight="1" outlineLevel="1" x14ac:dyDescent="0.25">
      <c r="A225" s="49"/>
      <c r="B225" s="56">
        <v>8000</v>
      </c>
      <c r="C225" s="57" t="s">
        <v>82</v>
      </c>
      <c r="D225" s="55">
        <v>0</v>
      </c>
      <c r="E225" s="55"/>
    </row>
    <row r="226" spans="1:5" ht="12" hidden="1" customHeight="1" outlineLevel="1" x14ac:dyDescent="0.25">
      <c r="A226" s="58" t="s">
        <v>120</v>
      </c>
      <c r="B226" s="59"/>
      <c r="C226" s="60" t="s">
        <v>121</v>
      </c>
      <c r="D226" s="61">
        <v>0</v>
      </c>
      <c r="E226" s="61">
        <f t="shared" ref="E226" si="47">E227+E232+E235</f>
        <v>0</v>
      </c>
    </row>
    <row r="227" spans="1:5" ht="12" hidden="1" customHeight="1" outlineLevel="1" x14ac:dyDescent="0.25">
      <c r="A227" s="42"/>
      <c r="B227" s="43"/>
      <c r="C227" s="44" t="s">
        <v>74</v>
      </c>
      <c r="D227" s="45">
        <v>0</v>
      </c>
      <c r="E227" s="45">
        <f t="shared" ref="E227" si="48">E228+E229+E230+E231+E233+E234</f>
        <v>0</v>
      </c>
    </row>
    <row r="228" spans="1:5" ht="12" hidden="1" customHeight="1" outlineLevel="1" x14ac:dyDescent="0.25">
      <c r="A228" s="42"/>
      <c r="B228" s="46">
        <v>1000</v>
      </c>
      <c r="C228" s="47" t="s">
        <v>75</v>
      </c>
      <c r="D228" s="48">
        <v>0</v>
      </c>
      <c r="E228" s="48"/>
    </row>
    <row r="229" spans="1:5" ht="12" hidden="1" customHeight="1" outlineLevel="1" x14ac:dyDescent="0.25">
      <c r="A229" s="49"/>
      <c r="B229" s="50">
        <v>2000</v>
      </c>
      <c r="C229" s="51" t="s">
        <v>76</v>
      </c>
      <c r="D229" s="52">
        <v>0</v>
      </c>
      <c r="E229" s="52"/>
    </row>
    <row r="230" spans="1:5" ht="12" hidden="1" customHeight="1" outlineLevel="1" x14ac:dyDescent="0.25">
      <c r="A230" s="49"/>
      <c r="B230" s="14">
        <v>3000</v>
      </c>
      <c r="C230" s="53" t="s">
        <v>77</v>
      </c>
      <c r="D230" s="52">
        <v>0</v>
      </c>
      <c r="E230" s="52"/>
    </row>
    <row r="231" spans="1:5" ht="12" hidden="1" customHeight="1" outlineLevel="1" x14ac:dyDescent="0.25">
      <c r="A231" s="49"/>
      <c r="B231" s="14">
        <v>4000</v>
      </c>
      <c r="C231" s="54" t="s">
        <v>78</v>
      </c>
      <c r="D231" s="52">
        <v>0</v>
      </c>
      <c r="E231" s="52"/>
    </row>
    <row r="232" spans="1:5" ht="12" hidden="1" customHeight="1" outlineLevel="1" x14ac:dyDescent="0.25">
      <c r="A232" s="49"/>
      <c r="B232" s="14">
        <v>5000</v>
      </c>
      <c r="C232" s="15" t="s">
        <v>79</v>
      </c>
      <c r="D232" s="55">
        <v>0</v>
      </c>
      <c r="E232" s="55"/>
    </row>
    <row r="233" spans="1:5" ht="12" hidden="1" customHeight="1" outlineLevel="1" x14ac:dyDescent="0.25">
      <c r="A233" s="49"/>
      <c r="B233" s="14">
        <v>6000</v>
      </c>
      <c r="C233" s="15" t="s">
        <v>80</v>
      </c>
      <c r="D233" s="52">
        <v>0</v>
      </c>
      <c r="E233" s="52"/>
    </row>
    <row r="234" spans="1:5" ht="12" hidden="1" customHeight="1" outlineLevel="1" x14ac:dyDescent="0.25">
      <c r="A234" s="49"/>
      <c r="B234" s="14">
        <v>7000</v>
      </c>
      <c r="C234" s="15" t="s">
        <v>81</v>
      </c>
      <c r="D234" s="52">
        <v>0</v>
      </c>
      <c r="E234" s="52"/>
    </row>
    <row r="235" spans="1:5" ht="12" hidden="1" customHeight="1" outlineLevel="1" x14ac:dyDescent="0.25">
      <c r="A235" s="49"/>
      <c r="B235" s="56">
        <v>8000</v>
      </c>
      <c r="C235" s="57" t="s">
        <v>82</v>
      </c>
      <c r="D235" s="55">
        <v>0</v>
      </c>
      <c r="E235" s="55"/>
    </row>
    <row r="236" spans="1:5" ht="12" hidden="1" customHeight="1" outlineLevel="1" x14ac:dyDescent="0.25">
      <c r="A236" s="58" t="s">
        <v>122</v>
      </c>
      <c r="B236" s="59"/>
      <c r="C236" s="60" t="s">
        <v>123</v>
      </c>
      <c r="D236" s="61">
        <v>0</v>
      </c>
      <c r="E236" s="61">
        <f t="shared" ref="E236" si="49">E237+E242+E245</f>
        <v>0</v>
      </c>
    </row>
    <row r="237" spans="1:5" ht="12" hidden="1" customHeight="1" outlineLevel="1" x14ac:dyDescent="0.25">
      <c r="A237" s="42"/>
      <c r="B237" s="43"/>
      <c r="C237" s="44" t="s">
        <v>74</v>
      </c>
      <c r="D237" s="45">
        <v>0</v>
      </c>
      <c r="E237" s="45">
        <f t="shared" ref="E237" si="50">E238+E239+E240+E241+E243+E244</f>
        <v>0</v>
      </c>
    </row>
    <row r="238" spans="1:5" ht="12" hidden="1" customHeight="1" outlineLevel="1" x14ac:dyDescent="0.25">
      <c r="A238" s="42"/>
      <c r="B238" s="46">
        <v>1000</v>
      </c>
      <c r="C238" s="47" t="s">
        <v>75</v>
      </c>
      <c r="D238" s="48">
        <v>0</v>
      </c>
      <c r="E238" s="48"/>
    </row>
    <row r="239" spans="1:5" ht="12" hidden="1" customHeight="1" outlineLevel="1" x14ac:dyDescent="0.25">
      <c r="A239" s="49"/>
      <c r="B239" s="50">
        <v>2000</v>
      </c>
      <c r="C239" s="51" t="s">
        <v>76</v>
      </c>
      <c r="D239" s="52">
        <v>0</v>
      </c>
      <c r="E239" s="52"/>
    </row>
    <row r="240" spans="1:5" ht="12" hidden="1" customHeight="1" outlineLevel="1" x14ac:dyDescent="0.25">
      <c r="A240" s="49"/>
      <c r="B240" s="14">
        <v>3000</v>
      </c>
      <c r="C240" s="53" t="s">
        <v>77</v>
      </c>
      <c r="D240" s="52">
        <v>0</v>
      </c>
      <c r="E240" s="52"/>
    </row>
    <row r="241" spans="1:5" ht="12" hidden="1" customHeight="1" outlineLevel="1" x14ac:dyDescent="0.25">
      <c r="A241" s="49"/>
      <c r="B241" s="14">
        <v>4000</v>
      </c>
      <c r="C241" s="54" t="s">
        <v>78</v>
      </c>
      <c r="D241" s="52">
        <v>0</v>
      </c>
      <c r="E241" s="52"/>
    </row>
    <row r="242" spans="1:5" ht="12" hidden="1" customHeight="1" outlineLevel="1" x14ac:dyDescent="0.25">
      <c r="A242" s="49"/>
      <c r="B242" s="14">
        <v>5000</v>
      </c>
      <c r="C242" s="15" t="s">
        <v>79</v>
      </c>
      <c r="D242" s="55">
        <v>0</v>
      </c>
      <c r="E242" s="55"/>
    </row>
    <row r="243" spans="1:5" ht="12" hidden="1" customHeight="1" outlineLevel="1" x14ac:dyDescent="0.25">
      <c r="A243" s="49"/>
      <c r="B243" s="14">
        <v>6000</v>
      </c>
      <c r="C243" s="15" t="s">
        <v>80</v>
      </c>
      <c r="D243" s="52">
        <v>0</v>
      </c>
      <c r="E243" s="52"/>
    </row>
    <row r="244" spans="1:5" ht="12" hidden="1" customHeight="1" outlineLevel="1" x14ac:dyDescent="0.25">
      <c r="A244" s="49"/>
      <c r="B244" s="14">
        <v>7000</v>
      </c>
      <c r="C244" s="15" t="s">
        <v>81</v>
      </c>
      <c r="D244" s="52">
        <v>0</v>
      </c>
      <c r="E244" s="52"/>
    </row>
    <row r="245" spans="1:5" ht="12" hidden="1" customHeight="1" outlineLevel="1" x14ac:dyDescent="0.25">
      <c r="A245" s="49"/>
      <c r="B245" s="56">
        <v>8000</v>
      </c>
      <c r="C245" s="57" t="s">
        <v>82</v>
      </c>
      <c r="D245" s="55">
        <v>0</v>
      </c>
      <c r="E245" s="55"/>
    </row>
    <row r="246" spans="1:5" ht="12" customHeight="1" collapsed="1" x14ac:dyDescent="0.25">
      <c r="A246" s="58" t="s">
        <v>124</v>
      </c>
      <c r="B246" s="59"/>
      <c r="C246" s="60" t="s">
        <v>125</v>
      </c>
      <c r="D246" s="61">
        <v>5</v>
      </c>
      <c r="E246" s="61">
        <f t="shared" ref="E246" si="51">E247+E252+E255</f>
        <v>0</v>
      </c>
    </row>
    <row r="247" spans="1:5" ht="12" customHeight="1" x14ac:dyDescent="0.25">
      <c r="A247" s="42"/>
      <c r="B247" s="43"/>
      <c r="C247" s="44" t="s">
        <v>74</v>
      </c>
      <c r="D247" s="45">
        <v>5</v>
      </c>
      <c r="E247" s="45">
        <f t="shared" ref="E247" si="52">E248+E249+E250+E251+E253+E254</f>
        <v>0</v>
      </c>
    </row>
    <row r="248" spans="1:5" ht="12" customHeight="1" x14ac:dyDescent="0.25">
      <c r="A248" s="42"/>
      <c r="B248" s="46">
        <v>1000</v>
      </c>
      <c r="C248" s="47" t="s">
        <v>75</v>
      </c>
      <c r="D248" s="48">
        <v>0</v>
      </c>
      <c r="E248" s="48">
        <f t="shared" ref="E248:E255" si="53">E258+E268</f>
        <v>0</v>
      </c>
    </row>
    <row r="249" spans="1:5" ht="12" customHeight="1" x14ac:dyDescent="0.25">
      <c r="A249" s="49"/>
      <c r="B249" s="50">
        <v>2000</v>
      </c>
      <c r="C249" s="51" t="s">
        <v>76</v>
      </c>
      <c r="D249" s="52">
        <v>5</v>
      </c>
      <c r="E249" s="52">
        <f t="shared" si="53"/>
        <v>0</v>
      </c>
    </row>
    <row r="250" spans="1:5" ht="12" customHeight="1" x14ac:dyDescent="0.25">
      <c r="A250" s="49"/>
      <c r="B250" s="14">
        <v>3000</v>
      </c>
      <c r="C250" s="53" t="s">
        <v>77</v>
      </c>
      <c r="D250" s="52">
        <v>0</v>
      </c>
      <c r="E250" s="52">
        <f t="shared" si="53"/>
        <v>0</v>
      </c>
    </row>
    <row r="251" spans="1:5" ht="12" customHeight="1" x14ac:dyDescent="0.25">
      <c r="A251" s="49"/>
      <c r="B251" s="14">
        <v>4000</v>
      </c>
      <c r="C251" s="54" t="s">
        <v>78</v>
      </c>
      <c r="D251" s="52">
        <v>0</v>
      </c>
      <c r="E251" s="52">
        <f t="shared" si="53"/>
        <v>0</v>
      </c>
    </row>
    <row r="252" spans="1:5" ht="12" customHeight="1" x14ac:dyDescent="0.25">
      <c r="A252" s="49"/>
      <c r="B252" s="14">
        <v>5000</v>
      </c>
      <c r="C252" s="15" t="s">
        <v>79</v>
      </c>
      <c r="D252" s="55">
        <v>0</v>
      </c>
      <c r="E252" s="55">
        <f t="shared" si="53"/>
        <v>0</v>
      </c>
    </row>
    <row r="253" spans="1:5" ht="12" customHeight="1" x14ac:dyDescent="0.25">
      <c r="A253" s="49"/>
      <c r="B253" s="14">
        <v>6000</v>
      </c>
      <c r="C253" s="15" t="s">
        <v>80</v>
      </c>
      <c r="D253" s="52">
        <v>0</v>
      </c>
      <c r="E253" s="52">
        <f t="shared" si="53"/>
        <v>0</v>
      </c>
    </row>
    <row r="254" spans="1:5" ht="12" customHeight="1" x14ac:dyDescent="0.25">
      <c r="A254" s="49"/>
      <c r="B254" s="14">
        <v>7000</v>
      </c>
      <c r="C254" s="15" t="s">
        <v>81</v>
      </c>
      <c r="D254" s="52">
        <v>0</v>
      </c>
      <c r="E254" s="52">
        <f t="shared" si="53"/>
        <v>0</v>
      </c>
    </row>
    <row r="255" spans="1:5" ht="12" customHeight="1" x14ac:dyDescent="0.25">
      <c r="A255" s="49"/>
      <c r="B255" s="56">
        <v>8000</v>
      </c>
      <c r="C255" s="57" t="s">
        <v>82</v>
      </c>
      <c r="D255" s="55">
        <v>0</v>
      </c>
      <c r="E255" s="55">
        <f t="shared" si="53"/>
        <v>0</v>
      </c>
    </row>
    <row r="256" spans="1:5" ht="12" customHeight="1" x14ac:dyDescent="0.25">
      <c r="A256" s="72" t="s">
        <v>126</v>
      </c>
      <c r="B256" s="73"/>
      <c r="C256" s="74" t="s">
        <v>127</v>
      </c>
      <c r="D256" s="75">
        <v>5</v>
      </c>
      <c r="E256" s="75">
        <f t="shared" ref="E256" si="54">E257+E262+E265</f>
        <v>0</v>
      </c>
    </row>
    <row r="257" spans="1:5" ht="12" customHeight="1" x14ac:dyDescent="0.25">
      <c r="A257" s="42"/>
      <c r="B257" s="43"/>
      <c r="C257" s="44" t="s">
        <v>74</v>
      </c>
      <c r="D257" s="45">
        <v>5</v>
      </c>
      <c r="E257" s="45">
        <f t="shared" ref="E257" si="55">E258+E259+E260+E261+E263+E264</f>
        <v>0</v>
      </c>
    </row>
    <row r="258" spans="1:5" ht="12" customHeight="1" x14ac:dyDescent="0.25">
      <c r="A258" s="42"/>
      <c r="B258" s="46">
        <v>1000</v>
      </c>
      <c r="C258" s="47" t="s">
        <v>75</v>
      </c>
      <c r="D258" s="48">
        <v>0</v>
      </c>
      <c r="E258" s="48"/>
    </row>
    <row r="259" spans="1:5" ht="12" customHeight="1" x14ac:dyDescent="0.25">
      <c r="A259" s="49"/>
      <c r="B259" s="50">
        <v>2000</v>
      </c>
      <c r="C259" s="51" t="s">
        <v>76</v>
      </c>
      <c r="D259" s="52">
        <v>5</v>
      </c>
      <c r="E259" s="52"/>
    </row>
    <row r="260" spans="1:5" ht="12" customHeight="1" x14ac:dyDescent="0.25">
      <c r="A260" s="49"/>
      <c r="B260" s="14">
        <v>3000</v>
      </c>
      <c r="C260" s="53" t="s">
        <v>77</v>
      </c>
      <c r="D260" s="52">
        <v>0</v>
      </c>
      <c r="E260" s="52"/>
    </row>
    <row r="261" spans="1:5" ht="12" customHeight="1" x14ac:dyDescent="0.25">
      <c r="A261" s="49"/>
      <c r="B261" s="14">
        <v>4000</v>
      </c>
      <c r="C261" s="54" t="s">
        <v>78</v>
      </c>
      <c r="D261" s="52">
        <v>0</v>
      </c>
      <c r="E261" s="52"/>
    </row>
    <row r="262" spans="1:5" ht="12" customHeight="1" x14ac:dyDescent="0.25">
      <c r="A262" s="49"/>
      <c r="B262" s="14">
        <v>5000</v>
      </c>
      <c r="C262" s="15" t="s">
        <v>79</v>
      </c>
      <c r="D262" s="55">
        <v>0</v>
      </c>
      <c r="E262" s="55"/>
    </row>
    <row r="263" spans="1:5" ht="12" customHeight="1" x14ac:dyDescent="0.25">
      <c r="A263" s="49"/>
      <c r="B263" s="14">
        <v>6000</v>
      </c>
      <c r="C263" s="15" t="s">
        <v>80</v>
      </c>
      <c r="D263" s="52">
        <v>0</v>
      </c>
      <c r="E263" s="52"/>
    </row>
    <row r="264" spans="1:5" ht="12" customHeight="1" x14ac:dyDescent="0.25">
      <c r="A264" s="49"/>
      <c r="B264" s="14">
        <v>7000</v>
      </c>
      <c r="C264" s="15" t="s">
        <v>81</v>
      </c>
      <c r="D264" s="52">
        <v>0</v>
      </c>
      <c r="E264" s="52"/>
    </row>
    <row r="265" spans="1:5" ht="12" customHeight="1" x14ac:dyDescent="0.25">
      <c r="A265" s="49"/>
      <c r="B265" s="56">
        <v>8000</v>
      </c>
      <c r="C265" s="57" t="s">
        <v>82</v>
      </c>
      <c r="D265" s="55">
        <v>0</v>
      </c>
      <c r="E265" s="55"/>
    </row>
    <row r="266" spans="1:5" ht="12" hidden="1" customHeight="1" outlineLevel="1" x14ac:dyDescent="0.25">
      <c r="A266" s="72" t="s">
        <v>128</v>
      </c>
      <c r="B266" s="73"/>
      <c r="C266" s="74" t="s">
        <v>129</v>
      </c>
      <c r="D266" s="75">
        <v>0</v>
      </c>
      <c r="E266" s="75">
        <f t="shared" ref="E266" si="56">E267+E272+E275</f>
        <v>0</v>
      </c>
    </row>
    <row r="267" spans="1:5" ht="12" hidden="1" customHeight="1" outlineLevel="1" x14ac:dyDescent="0.25">
      <c r="A267" s="42"/>
      <c r="B267" s="43"/>
      <c r="C267" s="44" t="s">
        <v>74</v>
      </c>
      <c r="D267" s="45">
        <v>0</v>
      </c>
      <c r="E267" s="45">
        <f t="shared" ref="E267" si="57">E268+E269+E270+E271+E273+E274</f>
        <v>0</v>
      </c>
    </row>
    <row r="268" spans="1:5" ht="12" hidden="1" customHeight="1" outlineLevel="1" x14ac:dyDescent="0.25">
      <c r="A268" s="42"/>
      <c r="B268" s="46">
        <v>1000</v>
      </c>
      <c r="C268" s="47" t="s">
        <v>75</v>
      </c>
      <c r="D268" s="48">
        <v>0</v>
      </c>
      <c r="E268" s="48"/>
    </row>
    <row r="269" spans="1:5" ht="12" hidden="1" customHeight="1" outlineLevel="1" x14ac:dyDescent="0.25">
      <c r="A269" s="49"/>
      <c r="B269" s="50">
        <v>2000</v>
      </c>
      <c r="C269" s="51" t="s">
        <v>76</v>
      </c>
      <c r="D269" s="52">
        <v>0</v>
      </c>
      <c r="E269" s="52"/>
    </row>
    <row r="270" spans="1:5" ht="12" hidden="1" customHeight="1" outlineLevel="1" x14ac:dyDescent="0.25">
      <c r="A270" s="49"/>
      <c r="B270" s="14">
        <v>3000</v>
      </c>
      <c r="C270" s="53" t="s">
        <v>77</v>
      </c>
      <c r="D270" s="52">
        <v>0</v>
      </c>
      <c r="E270" s="52"/>
    </row>
    <row r="271" spans="1:5" ht="12" hidden="1" customHeight="1" outlineLevel="1" x14ac:dyDescent="0.25">
      <c r="A271" s="49"/>
      <c r="B271" s="14">
        <v>4000</v>
      </c>
      <c r="C271" s="54" t="s">
        <v>78</v>
      </c>
      <c r="D271" s="52">
        <v>0</v>
      </c>
      <c r="E271" s="52"/>
    </row>
    <row r="272" spans="1:5" ht="12" hidden="1" customHeight="1" outlineLevel="1" x14ac:dyDescent="0.25">
      <c r="A272" s="49"/>
      <c r="B272" s="14">
        <v>5000</v>
      </c>
      <c r="C272" s="15" t="s">
        <v>79</v>
      </c>
      <c r="D272" s="55">
        <v>0</v>
      </c>
      <c r="E272" s="55"/>
    </row>
    <row r="273" spans="1:5" ht="12" hidden="1" customHeight="1" outlineLevel="1" x14ac:dyDescent="0.25">
      <c r="A273" s="49"/>
      <c r="B273" s="14">
        <v>6000</v>
      </c>
      <c r="C273" s="15" t="s">
        <v>80</v>
      </c>
      <c r="D273" s="52">
        <v>0</v>
      </c>
      <c r="E273" s="52"/>
    </row>
    <row r="274" spans="1:5" ht="12" hidden="1" customHeight="1" outlineLevel="1" x14ac:dyDescent="0.25">
      <c r="A274" s="49"/>
      <c r="B274" s="14">
        <v>7000</v>
      </c>
      <c r="C274" s="15" t="s">
        <v>81</v>
      </c>
      <c r="D274" s="52">
        <v>0</v>
      </c>
      <c r="E274" s="52"/>
    </row>
    <row r="275" spans="1:5" ht="12" hidden="1" customHeight="1" outlineLevel="1" x14ac:dyDescent="0.25">
      <c r="A275" s="49"/>
      <c r="B275" s="56">
        <v>8000</v>
      </c>
      <c r="C275" s="57" t="s">
        <v>82</v>
      </c>
      <c r="D275" s="55">
        <v>0</v>
      </c>
      <c r="E275" s="55"/>
    </row>
    <row r="276" spans="1:5" ht="15.75" hidden="1" customHeight="1" outlineLevel="1" x14ac:dyDescent="0.25">
      <c r="A276" s="58" t="s">
        <v>130</v>
      </c>
      <c r="B276" s="59"/>
      <c r="C276" s="60" t="s">
        <v>131</v>
      </c>
      <c r="D276" s="61">
        <v>0</v>
      </c>
      <c r="E276" s="61">
        <f t="shared" ref="E276" si="58">E277+E282+E285</f>
        <v>0</v>
      </c>
    </row>
    <row r="277" spans="1:5" ht="12" hidden="1" customHeight="1" outlineLevel="1" x14ac:dyDescent="0.25">
      <c r="A277" s="42"/>
      <c r="B277" s="43"/>
      <c r="C277" s="44" t="s">
        <v>74</v>
      </c>
      <c r="D277" s="45">
        <v>0</v>
      </c>
      <c r="E277" s="45">
        <f t="shared" ref="E277" si="59">E278+E279+E280+E281+E283+E284</f>
        <v>0</v>
      </c>
    </row>
    <row r="278" spans="1:5" ht="12" hidden="1" customHeight="1" outlineLevel="1" x14ac:dyDescent="0.25">
      <c r="A278" s="42"/>
      <c r="B278" s="46">
        <v>1000</v>
      </c>
      <c r="C278" s="47" t="s">
        <v>75</v>
      </c>
      <c r="D278" s="48">
        <v>0</v>
      </c>
      <c r="E278" s="48"/>
    </row>
    <row r="279" spans="1:5" ht="12" hidden="1" customHeight="1" outlineLevel="1" x14ac:dyDescent="0.25">
      <c r="A279" s="49"/>
      <c r="B279" s="50">
        <v>2000</v>
      </c>
      <c r="C279" s="51" t="s">
        <v>76</v>
      </c>
      <c r="D279" s="52">
        <v>0</v>
      </c>
      <c r="E279" s="52"/>
    </row>
    <row r="280" spans="1:5" ht="12" hidden="1" customHeight="1" outlineLevel="1" x14ac:dyDescent="0.25">
      <c r="A280" s="49"/>
      <c r="B280" s="14">
        <v>3000</v>
      </c>
      <c r="C280" s="53" t="s">
        <v>77</v>
      </c>
      <c r="D280" s="52">
        <v>0</v>
      </c>
      <c r="E280" s="52"/>
    </row>
    <row r="281" spans="1:5" ht="12" hidden="1" customHeight="1" outlineLevel="1" x14ac:dyDescent="0.25">
      <c r="A281" s="49"/>
      <c r="B281" s="14">
        <v>4000</v>
      </c>
      <c r="C281" s="54" t="s">
        <v>78</v>
      </c>
      <c r="D281" s="52">
        <v>0</v>
      </c>
      <c r="E281" s="52"/>
    </row>
    <row r="282" spans="1:5" ht="12" hidden="1" customHeight="1" outlineLevel="1" x14ac:dyDescent="0.25">
      <c r="A282" s="49"/>
      <c r="B282" s="14">
        <v>5000</v>
      </c>
      <c r="C282" s="15" t="s">
        <v>79</v>
      </c>
      <c r="D282" s="55">
        <v>0</v>
      </c>
      <c r="E282" s="55"/>
    </row>
    <row r="283" spans="1:5" ht="12" hidden="1" customHeight="1" outlineLevel="1" x14ac:dyDescent="0.25">
      <c r="A283" s="49"/>
      <c r="B283" s="14">
        <v>6000</v>
      </c>
      <c r="C283" s="15" t="s">
        <v>80</v>
      </c>
      <c r="D283" s="52">
        <v>0</v>
      </c>
      <c r="E283" s="52"/>
    </row>
    <row r="284" spans="1:5" ht="12" hidden="1" customHeight="1" outlineLevel="1" x14ac:dyDescent="0.25">
      <c r="A284" s="49"/>
      <c r="B284" s="14">
        <v>7000</v>
      </c>
      <c r="C284" s="15" t="s">
        <v>81</v>
      </c>
      <c r="D284" s="52">
        <v>0</v>
      </c>
      <c r="E284" s="52"/>
    </row>
    <row r="285" spans="1:5" ht="12" hidden="1" customHeight="1" outlineLevel="1" x14ac:dyDescent="0.25">
      <c r="A285" s="49"/>
      <c r="B285" s="56">
        <v>8000</v>
      </c>
      <c r="C285" s="57" t="s">
        <v>82</v>
      </c>
      <c r="D285" s="55">
        <v>0</v>
      </c>
      <c r="E285" s="55"/>
    </row>
    <row r="286" spans="1:5" ht="17.100000000000001" hidden="1" customHeight="1" outlineLevel="1" x14ac:dyDescent="0.25">
      <c r="A286" s="38" t="s">
        <v>132</v>
      </c>
      <c r="B286" s="76"/>
      <c r="C286" s="40" t="s">
        <v>133</v>
      </c>
      <c r="D286" s="41">
        <v>0</v>
      </c>
      <c r="E286" s="41">
        <f t="shared" ref="E286" si="60">E287+E292+E295</f>
        <v>0</v>
      </c>
    </row>
    <row r="287" spans="1:5" ht="12" hidden="1" customHeight="1" outlineLevel="1" x14ac:dyDescent="0.25">
      <c r="A287" s="42"/>
      <c r="B287" s="43"/>
      <c r="C287" s="44" t="s">
        <v>74</v>
      </c>
      <c r="D287" s="45">
        <v>0</v>
      </c>
      <c r="E287" s="45">
        <f t="shared" ref="E287" si="61">E288+E289+E290+E291+E293+E294</f>
        <v>0</v>
      </c>
    </row>
    <row r="288" spans="1:5" ht="12" hidden="1" customHeight="1" outlineLevel="1" x14ac:dyDescent="0.25">
      <c r="A288" s="42"/>
      <c r="B288" s="46">
        <v>1000</v>
      </c>
      <c r="C288" s="47" t="s">
        <v>75</v>
      </c>
      <c r="D288" s="48">
        <v>0</v>
      </c>
      <c r="E288" s="48">
        <f t="shared" ref="E288:E295" si="62">E298+E308+E318+E328+E338</f>
        <v>0</v>
      </c>
    </row>
    <row r="289" spans="1:5" ht="12" hidden="1" customHeight="1" outlineLevel="1" x14ac:dyDescent="0.25">
      <c r="A289" s="49"/>
      <c r="B289" s="50">
        <v>2000</v>
      </c>
      <c r="C289" s="51" t="s">
        <v>76</v>
      </c>
      <c r="D289" s="52">
        <v>0</v>
      </c>
      <c r="E289" s="52">
        <f t="shared" si="62"/>
        <v>0</v>
      </c>
    </row>
    <row r="290" spans="1:5" ht="12" hidden="1" customHeight="1" outlineLevel="1" x14ac:dyDescent="0.25">
      <c r="A290" s="49"/>
      <c r="B290" s="14">
        <v>3000</v>
      </c>
      <c r="C290" s="53" t="s">
        <v>77</v>
      </c>
      <c r="D290" s="52">
        <v>0</v>
      </c>
      <c r="E290" s="52">
        <f t="shared" si="62"/>
        <v>0</v>
      </c>
    </row>
    <row r="291" spans="1:5" ht="12" hidden="1" customHeight="1" outlineLevel="1" x14ac:dyDescent="0.25">
      <c r="A291" s="49"/>
      <c r="B291" s="14">
        <v>4000</v>
      </c>
      <c r="C291" s="54" t="s">
        <v>78</v>
      </c>
      <c r="D291" s="52">
        <v>0</v>
      </c>
      <c r="E291" s="52">
        <f t="shared" si="62"/>
        <v>0</v>
      </c>
    </row>
    <row r="292" spans="1:5" ht="12" hidden="1" customHeight="1" outlineLevel="1" x14ac:dyDescent="0.25">
      <c r="A292" s="49"/>
      <c r="B292" s="14">
        <v>5000</v>
      </c>
      <c r="C292" s="15" t="s">
        <v>79</v>
      </c>
      <c r="D292" s="55">
        <v>0</v>
      </c>
      <c r="E292" s="55">
        <f t="shared" si="62"/>
        <v>0</v>
      </c>
    </row>
    <row r="293" spans="1:5" ht="12" hidden="1" customHeight="1" outlineLevel="1" x14ac:dyDescent="0.25">
      <c r="A293" s="49"/>
      <c r="B293" s="14">
        <v>6000</v>
      </c>
      <c r="C293" s="15" t="s">
        <v>80</v>
      </c>
      <c r="D293" s="52">
        <v>0</v>
      </c>
      <c r="E293" s="52">
        <f t="shared" si="62"/>
        <v>0</v>
      </c>
    </row>
    <row r="294" spans="1:5" ht="12" hidden="1" customHeight="1" outlineLevel="1" x14ac:dyDescent="0.25">
      <c r="A294" s="49"/>
      <c r="B294" s="14">
        <v>7000</v>
      </c>
      <c r="C294" s="15" t="s">
        <v>81</v>
      </c>
      <c r="D294" s="52">
        <v>0</v>
      </c>
      <c r="E294" s="52">
        <f t="shared" si="62"/>
        <v>0</v>
      </c>
    </row>
    <row r="295" spans="1:5" ht="12" hidden="1" customHeight="1" outlineLevel="1" x14ac:dyDescent="0.25">
      <c r="A295" s="49"/>
      <c r="B295" s="56">
        <v>8000</v>
      </c>
      <c r="C295" s="57" t="s">
        <v>82</v>
      </c>
      <c r="D295" s="55">
        <v>0</v>
      </c>
      <c r="E295" s="55">
        <f t="shared" si="62"/>
        <v>0</v>
      </c>
    </row>
    <row r="296" spans="1:5" ht="12" hidden="1" customHeight="1" outlineLevel="1" x14ac:dyDescent="0.25">
      <c r="A296" s="58" t="s">
        <v>134</v>
      </c>
      <c r="B296" s="59"/>
      <c r="C296" s="60" t="s">
        <v>135</v>
      </c>
      <c r="D296" s="61">
        <v>0</v>
      </c>
      <c r="E296" s="61">
        <f t="shared" ref="E296" si="63">E297+E302+E305</f>
        <v>0</v>
      </c>
    </row>
    <row r="297" spans="1:5" ht="12" hidden="1" customHeight="1" outlineLevel="1" x14ac:dyDescent="0.25">
      <c r="A297" s="49"/>
      <c r="B297" s="43"/>
      <c r="C297" s="44" t="s">
        <v>74</v>
      </c>
      <c r="D297" s="45">
        <v>0</v>
      </c>
      <c r="E297" s="45">
        <f t="shared" ref="E297" si="64">E298+E299+E300+E301+E303+E304</f>
        <v>0</v>
      </c>
    </row>
    <row r="298" spans="1:5" ht="12" hidden="1" customHeight="1" outlineLevel="1" x14ac:dyDescent="0.25">
      <c r="A298" s="49"/>
      <c r="B298" s="46">
        <v>1000</v>
      </c>
      <c r="C298" s="47" t="s">
        <v>75</v>
      </c>
      <c r="D298" s="48">
        <v>0</v>
      </c>
      <c r="E298" s="48"/>
    </row>
    <row r="299" spans="1:5" ht="12" hidden="1" customHeight="1" outlineLevel="1" x14ac:dyDescent="0.25">
      <c r="A299" s="49"/>
      <c r="B299" s="50">
        <v>2000</v>
      </c>
      <c r="C299" s="51" t="s">
        <v>76</v>
      </c>
      <c r="D299" s="52">
        <v>0</v>
      </c>
      <c r="E299" s="52"/>
    </row>
    <row r="300" spans="1:5" ht="12" hidden="1" customHeight="1" outlineLevel="1" x14ac:dyDescent="0.25">
      <c r="A300" s="49"/>
      <c r="B300" s="14">
        <v>3000</v>
      </c>
      <c r="C300" s="53" t="s">
        <v>77</v>
      </c>
      <c r="D300" s="52">
        <v>0</v>
      </c>
      <c r="E300" s="52"/>
    </row>
    <row r="301" spans="1:5" ht="12" hidden="1" customHeight="1" outlineLevel="1" x14ac:dyDescent="0.25">
      <c r="A301" s="49"/>
      <c r="B301" s="14">
        <v>4000</v>
      </c>
      <c r="C301" s="54" t="s">
        <v>78</v>
      </c>
      <c r="D301" s="52">
        <v>0</v>
      </c>
      <c r="E301" s="52"/>
    </row>
    <row r="302" spans="1:5" ht="12" hidden="1" customHeight="1" outlineLevel="1" x14ac:dyDescent="0.25">
      <c r="A302" s="49"/>
      <c r="B302" s="14">
        <v>5000</v>
      </c>
      <c r="C302" s="15" t="s">
        <v>79</v>
      </c>
      <c r="D302" s="55">
        <v>0</v>
      </c>
      <c r="E302" s="55"/>
    </row>
    <row r="303" spans="1:5" ht="12" hidden="1" customHeight="1" outlineLevel="1" x14ac:dyDescent="0.25">
      <c r="A303" s="49"/>
      <c r="B303" s="14">
        <v>6000</v>
      </c>
      <c r="C303" s="15" t="s">
        <v>80</v>
      </c>
      <c r="D303" s="52">
        <v>0</v>
      </c>
      <c r="E303" s="52"/>
    </row>
    <row r="304" spans="1:5" ht="12" hidden="1" customHeight="1" outlineLevel="1" x14ac:dyDescent="0.25">
      <c r="A304" s="49"/>
      <c r="B304" s="14">
        <v>7000</v>
      </c>
      <c r="C304" s="15" t="s">
        <v>81</v>
      </c>
      <c r="D304" s="52">
        <v>0</v>
      </c>
      <c r="E304" s="52"/>
    </row>
    <row r="305" spans="1:5" ht="12" hidden="1" customHeight="1" outlineLevel="1" x14ac:dyDescent="0.25">
      <c r="A305" s="49"/>
      <c r="B305" s="56">
        <v>8000</v>
      </c>
      <c r="C305" s="57" t="s">
        <v>82</v>
      </c>
      <c r="D305" s="55">
        <v>0</v>
      </c>
      <c r="E305" s="55"/>
    </row>
    <row r="306" spans="1:5" ht="12" hidden="1" customHeight="1" outlineLevel="1" x14ac:dyDescent="0.25">
      <c r="A306" s="58" t="s">
        <v>136</v>
      </c>
      <c r="B306" s="59"/>
      <c r="C306" s="60" t="s">
        <v>137</v>
      </c>
      <c r="D306" s="61">
        <v>0</v>
      </c>
      <c r="E306" s="61">
        <f t="shared" ref="E306" si="65">E307+E312+E315</f>
        <v>0</v>
      </c>
    </row>
    <row r="307" spans="1:5" ht="12" hidden="1" customHeight="1" outlineLevel="1" x14ac:dyDescent="0.25">
      <c r="A307" s="42"/>
      <c r="B307" s="43"/>
      <c r="C307" s="44" t="s">
        <v>74</v>
      </c>
      <c r="D307" s="45">
        <v>0</v>
      </c>
      <c r="E307" s="45">
        <f t="shared" ref="E307" si="66">E308+E309+E310+E311+E313+E314</f>
        <v>0</v>
      </c>
    </row>
    <row r="308" spans="1:5" ht="12" hidden="1" customHeight="1" outlineLevel="1" x14ac:dyDescent="0.25">
      <c r="A308" s="42"/>
      <c r="B308" s="46">
        <v>1000</v>
      </c>
      <c r="C308" s="47" t="s">
        <v>75</v>
      </c>
      <c r="D308" s="48">
        <v>0</v>
      </c>
      <c r="E308" s="48"/>
    </row>
    <row r="309" spans="1:5" ht="12" hidden="1" customHeight="1" outlineLevel="1" x14ac:dyDescent="0.25">
      <c r="A309" s="49"/>
      <c r="B309" s="50">
        <v>2000</v>
      </c>
      <c r="C309" s="51" t="s">
        <v>76</v>
      </c>
      <c r="D309" s="52">
        <v>0</v>
      </c>
      <c r="E309" s="52"/>
    </row>
    <row r="310" spans="1:5" ht="12" hidden="1" customHeight="1" outlineLevel="1" x14ac:dyDescent="0.25">
      <c r="A310" s="49"/>
      <c r="B310" s="14">
        <v>3000</v>
      </c>
      <c r="C310" s="53" t="s">
        <v>77</v>
      </c>
      <c r="D310" s="52">
        <v>0</v>
      </c>
      <c r="E310" s="52"/>
    </row>
    <row r="311" spans="1:5" ht="15" hidden="1" customHeight="1" outlineLevel="1" x14ac:dyDescent="0.25">
      <c r="A311" s="49"/>
      <c r="B311" s="14">
        <v>4000</v>
      </c>
      <c r="C311" s="54" t="s">
        <v>78</v>
      </c>
      <c r="D311" s="52">
        <v>0</v>
      </c>
      <c r="E311" s="52"/>
    </row>
    <row r="312" spans="1:5" ht="12" hidden="1" customHeight="1" outlineLevel="1" x14ac:dyDescent="0.25">
      <c r="A312" s="49"/>
      <c r="B312" s="14">
        <v>5000</v>
      </c>
      <c r="C312" s="15" t="s">
        <v>79</v>
      </c>
      <c r="D312" s="55">
        <v>0</v>
      </c>
      <c r="E312" s="55"/>
    </row>
    <row r="313" spans="1:5" ht="12" hidden="1" customHeight="1" outlineLevel="1" x14ac:dyDescent="0.25">
      <c r="A313" s="49"/>
      <c r="B313" s="14">
        <v>6000</v>
      </c>
      <c r="C313" s="15" t="s">
        <v>80</v>
      </c>
      <c r="D313" s="52">
        <v>0</v>
      </c>
      <c r="E313" s="52"/>
    </row>
    <row r="314" spans="1:5" ht="12" hidden="1" customHeight="1" outlineLevel="1" x14ac:dyDescent="0.25">
      <c r="A314" s="49"/>
      <c r="B314" s="14">
        <v>7000</v>
      </c>
      <c r="C314" s="15" t="s">
        <v>81</v>
      </c>
      <c r="D314" s="52">
        <v>0</v>
      </c>
      <c r="E314" s="52"/>
    </row>
    <row r="315" spans="1:5" ht="12" hidden="1" customHeight="1" outlineLevel="1" x14ac:dyDescent="0.25">
      <c r="A315" s="49"/>
      <c r="B315" s="56">
        <v>8000</v>
      </c>
      <c r="C315" s="57" t="s">
        <v>82</v>
      </c>
      <c r="D315" s="55">
        <v>0</v>
      </c>
      <c r="E315" s="55"/>
    </row>
    <row r="316" spans="1:5" ht="12" hidden="1" customHeight="1" outlineLevel="1" x14ac:dyDescent="0.25">
      <c r="A316" s="58" t="s">
        <v>138</v>
      </c>
      <c r="B316" s="59"/>
      <c r="C316" s="60" t="s">
        <v>139</v>
      </c>
      <c r="D316" s="61">
        <v>0</v>
      </c>
      <c r="E316" s="61">
        <f t="shared" ref="E316" si="67">E325+E322+E317</f>
        <v>0</v>
      </c>
    </row>
    <row r="317" spans="1:5" ht="12" hidden="1" customHeight="1" outlineLevel="1" x14ac:dyDescent="0.25">
      <c r="A317" s="49"/>
      <c r="B317" s="43"/>
      <c r="C317" s="44" t="s">
        <v>74</v>
      </c>
      <c r="D317" s="45">
        <v>0</v>
      </c>
      <c r="E317" s="45">
        <f t="shared" ref="E317" si="68">E318+E319+E320+E321+E323+E324</f>
        <v>0</v>
      </c>
    </row>
    <row r="318" spans="1:5" ht="12" hidden="1" customHeight="1" outlineLevel="1" x14ac:dyDescent="0.25">
      <c r="A318" s="49"/>
      <c r="B318" s="46">
        <v>1000</v>
      </c>
      <c r="C318" s="47" t="s">
        <v>75</v>
      </c>
      <c r="D318" s="48">
        <v>0</v>
      </c>
      <c r="E318" s="48"/>
    </row>
    <row r="319" spans="1:5" ht="12" hidden="1" customHeight="1" outlineLevel="1" x14ac:dyDescent="0.25">
      <c r="A319" s="49"/>
      <c r="B319" s="50">
        <v>2000</v>
      </c>
      <c r="C319" s="51" t="s">
        <v>76</v>
      </c>
      <c r="D319" s="52">
        <v>0</v>
      </c>
      <c r="E319" s="52"/>
    </row>
    <row r="320" spans="1:5" ht="12" hidden="1" customHeight="1" outlineLevel="1" x14ac:dyDescent="0.25">
      <c r="A320" s="49"/>
      <c r="B320" s="14">
        <v>3000</v>
      </c>
      <c r="C320" s="53" t="s">
        <v>77</v>
      </c>
      <c r="D320" s="52">
        <v>0</v>
      </c>
      <c r="E320" s="52"/>
    </row>
    <row r="321" spans="1:5" ht="12" hidden="1" customHeight="1" outlineLevel="1" x14ac:dyDescent="0.25">
      <c r="A321" s="49"/>
      <c r="B321" s="14">
        <v>4000</v>
      </c>
      <c r="C321" s="54" t="s">
        <v>78</v>
      </c>
      <c r="D321" s="52">
        <v>0</v>
      </c>
      <c r="E321" s="52"/>
    </row>
    <row r="322" spans="1:5" ht="12" hidden="1" customHeight="1" outlineLevel="1" x14ac:dyDescent="0.25">
      <c r="A322" s="49"/>
      <c r="B322" s="14">
        <v>5000</v>
      </c>
      <c r="C322" s="15" t="s">
        <v>79</v>
      </c>
      <c r="D322" s="55">
        <v>0</v>
      </c>
      <c r="E322" s="55"/>
    </row>
    <row r="323" spans="1:5" ht="12" hidden="1" customHeight="1" outlineLevel="1" x14ac:dyDescent="0.25">
      <c r="A323" s="49"/>
      <c r="B323" s="14">
        <v>6000</v>
      </c>
      <c r="C323" s="15" t="s">
        <v>80</v>
      </c>
      <c r="D323" s="52">
        <v>0</v>
      </c>
      <c r="E323" s="52"/>
    </row>
    <row r="324" spans="1:5" ht="12" hidden="1" customHeight="1" outlineLevel="1" x14ac:dyDescent="0.25">
      <c r="A324" s="49"/>
      <c r="B324" s="14">
        <v>7000</v>
      </c>
      <c r="C324" s="15" t="s">
        <v>81</v>
      </c>
      <c r="D324" s="52">
        <v>0</v>
      </c>
      <c r="E324" s="52"/>
    </row>
    <row r="325" spans="1:5" ht="12" hidden="1" customHeight="1" outlineLevel="1" x14ac:dyDescent="0.25">
      <c r="A325" s="49"/>
      <c r="B325" s="56">
        <v>8000</v>
      </c>
      <c r="C325" s="57" t="s">
        <v>82</v>
      </c>
      <c r="D325" s="55">
        <v>0</v>
      </c>
      <c r="E325" s="55"/>
    </row>
    <row r="326" spans="1:5" ht="12" hidden="1" customHeight="1" outlineLevel="1" x14ac:dyDescent="0.25">
      <c r="A326" s="58" t="s">
        <v>140</v>
      </c>
      <c r="B326" s="59"/>
      <c r="C326" s="60" t="s">
        <v>141</v>
      </c>
      <c r="D326" s="61">
        <v>0</v>
      </c>
      <c r="E326" s="61">
        <f t="shared" ref="E326" si="69">E327+E332+E335</f>
        <v>0</v>
      </c>
    </row>
    <row r="327" spans="1:5" ht="12" hidden="1" customHeight="1" outlineLevel="1" x14ac:dyDescent="0.25">
      <c r="A327" s="42"/>
      <c r="B327" s="43"/>
      <c r="C327" s="44" t="s">
        <v>74</v>
      </c>
      <c r="D327" s="45">
        <v>0</v>
      </c>
      <c r="E327" s="45">
        <f t="shared" ref="E327" si="70">E328+E329+E330+E331+E333+E334</f>
        <v>0</v>
      </c>
    </row>
    <row r="328" spans="1:5" ht="12" hidden="1" customHeight="1" outlineLevel="1" x14ac:dyDescent="0.25">
      <c r="A328" s="42"/>
      <c r="B328" s="46">
        <v>1000</v>
      </c>
      <c r="C328" s="47" t="s">
        <v>75</v>
      </c>
      <c r="D328" s="48">
        <v>0</v>
      </c>
      <c r="E328" s="48"/>
    </row>
    <row r="329" spans="1:5" ht="12" hidden="1" customHeight="1" outlineLevel="1" x14ac:dyDescent="0.25">
      <c r="A329" s="49"/>
      <c r="B329" s="50">
        <v>2000</v>
      </c>
      <c r="C329" s="51" t="s">
        <v>76</v>
      </c>
      <c r="D329" s="52">
        <v>0</v>
      </c>
      <c r="E329" s="52"/>
    </row>
    <row r="330" spans="1:5" ht="12" hidden="1" customHeight="1" outlineLevel="1" x14ac:dyDescent="0.25">
      <c r="A330" s="49"/>
      <c r="B330" s="14">
        <v>3000</v>
      </c>
      <c r="C330" s="53" t="s">
        <v>77</v>
      </c>
      <c r="D330" s="52">
        <v>0</v>
      </c>
      <c r="E330" s="52"/>
    </row>
    <row r="331" spans="1:5" ht="12" hidden="1" customHeight="1" outlineLevel="1" x14ac:dyDescent="0.25">
      <c r="A331" s="49"/>
      <c r="B331" s="14">
        <v>4000</v>
      </c>
      <c r="C331" s="54" t="s">
        <v>78</v>
      </c>
      <c r="D331" s="52">
        <v>0</v>
      </c>
      <c r="E331" s="52"/>
    </row>
    <row r="332" spans="1:5" ht="12" hidden="1" customHeight="1" outlineLevel="1" x14ac:dyDescent="0.25">
      <c r="A332" s="49"/>
      <c r="B332" s="14">
        <v>5000</v>
      </c>
      <c r="C332" s="15" t="s">
        <v>79</v>
      </c>
      <c r="D332" s="55">
        <v>0</v>
      </c>
      <c r="E332" s="55"/>
    </row>
    <row r="333" spans="1:5" ht="12" hidden="1" customHeight="1" outlineLevel="1" x14ac:dyDescent="0.25">
      <c r="A333" s="49"/>
      <c r="B333" s="14">
        <v>6000</v>
      </c>
      <c r="C333" s="15" t="s">
        <v>80</v>
      </c>
      <c r="D333" s="52">
        <v>0</v>
      </c>
      <c r="E333" s="52"/>
    </row>
    <row r="334" spans="1:5" ht="12" hidden="1" customHeight="1" outlineLevel="1" x14ac:dyDescent="0.25">
      <c r="A334" s="49"/>
      <c r="B334" s="14">
        <v>7000</v>
      </c>
      <c r="C334" s="15" t="s">
        <v>81</v>
      </c>
      <c r="D334" s="52">
        <v>0</v>
      </c>
      <c r="E334" s="52"/>
    </row>
    <row r="335" spans="1:5" ht="12" hidden="1" customHeight="1" outlineLevel="1" x14ac:dyDescent="0.25">
      <c r="A335" s="49"/>
      <c r="B335" s="56">
        <v>8000</v>
      </c>
      <c r="C335" s="57" t="s">
        <v>82</v>
      </c>
      <c r="D335" s="55">
        <v>0</v>
      </c>
      <c r="E335" s="55"/>
    </row>
    <row r="336" spans="1:5" ht="12" hidden="1" customHeight="1" outlineLevel="1" x14ac:dyDescent="0.25">
      <c r="A336" s="58" t="s">
        <v>144</v>
      </c>
      <c r="B336" s="59"/>
      <c r="C336" s="60" t="s">
        <v>145</v>
      </c>
      <c r="D336" s="61">
        <v>0</v>
      </c>
      <c r="E336" s="61">
        <f t="shared" ref="E336" si="71">E337+E342+E345</f>
        <v>0</v>
      </c>
    </row>
    <row r="337" spans="1:5" ht="12" hidden="1" customHeight="1" outlineLevel="1" x14ac:dyDescent="0.25">
      <c r="A337" s="42"/>
      <c r="B337" s="43"/>
      <c r="C337" s="44" t="s">
        <v>74</v>
      </c>
      <c r="D337" s="45">
        <v>0</v>
      </c>
      <c r="E337" s="45">
        <f t="shared" ref="E337" si="72">E338+E339+E340+E341+E343+E344</f>
        <v>0</v>
      </c>
    </row>
    <row r="338" spans="1:5" ht="12" hidden="1" customHeight="1" outlineLevel="1" x14ac:dyDescent="0.25">
      <c r="A338" s="42"/>
      <c r="B338" s="46">
        <v>1000</v>
      </c>
      <c r="C338" s="47" t="s">
        <v>75</v>
      </c>
      <c r="D338" s="48">
        <v>0</v>
      </c>
      <c r="E338" s="48"/>
    </row>
    <row r="339" spans="1:5" ht="12" hidden="1" customHeight="1" outlineLevel="1" x14ac:dyDescent="0.25">
      <c r="A339" s="49"/>
      <c r="B339" s="50">
        <v>2000</v>
      </c>
      <c r="C339" s="51" t="s">
        <v>76</v>
      </c>
      <c r="D339" s="52">
        <v>0</v>
      </c>
      <c r="E339" s="52"/>
    </row>
    <row r="340" spans="1:5" ht="12" hidden="1" customHeight="1" outlineLevel="1" x14ac:dyDescent="0.25">
      <c r="A340" s="49"/>
      <c r="B340" s="14">
        <v>3000</v>
      </c>
      <c r="C340" s="53" t="s">
        <v>77</v>
      </c>
      <c r="D340" s="52">
        <v>0</v>
      </c>
      <c r="E340" s="52"/>
    </row>
    <row r="341" spans="1:5" ht="12" hidden="1" customHeight="1" outlineLevel="1" x14ac:dyDescent="0.25">
      <c r="A341" s="49"/>
      <c r="B341" s="14">
        <v>4000</v>
      </c>
      <c r="C341" s="54" t="s">
        <v>78</v>
      </c>
      <c r="D341" s="52">
        <v>0</v>
      </c>
      <c r="E341" s="52"/>
    </row>
    <row r="342" spans="1:5" ht="12" hidden="1" customHeight="1" outlineLevel="1" x14ac:dyDescent="0.25">
      <c r="A342" s="49"/>
      <c r="B342" s="14">
        <v>5000</v>
      </c>
      <c r="C342" s="15" t="s">
        <v>79</v>
      </c>
      <c r="D342" s="55">
        <v>0</v>
      </c>
      <c r="E342" s="55"/>
    </row>
    <row r="343" spans="1:5" ht="12" hidden="1" customHeight="1" outlineLevel="1" x14ac:dyDescent="0.25">
      <c r="A343" s="49"/>
      <c r="B343" s="14">
        <v>6000</v>
      </c>
      <c r="C343" s="15" t="s">
        <v>80</v>
      </c>
      <c r="D343" s="52">
        <v>0</v>
      </c>
      <c r="E343" s="52"/>
    </row>
    <row r="344" spans="1:5" ht="12" hidden="1" customHeight="1" outlineLevel="1" x14ac:dyDescent="0.25">
      <c r="A344" s="49"/>
      <c r="B344" s="14">
        <v>7000</v>
      </c>
      <c r="C344" s="15" t="s">
        <v>81</v>
      </c>
      <c r="D344" s="52">
        <v>0</v>
      </c>
      <c r="E344" s="52"/>
    </row>
    <row r="345" spans="1:5" ht="12" hidden="1" customHeight="1" outlineLevel="1" x14ac:dyDescent="0.25">
      <c r="A345" s="49"/>
      <c r="B345" s="56">
        <v>8000</v>
      </c>
      <c r="C345" s="57" t="s">
        <v>82</v>
      </c>
      <c r="D345" s="55">
        <v>0</v>
      </c>
      <c r="E345" s="55"/>
    </row>
    <row r="346" spans="1:5" ht="17.100000000000001" customHeight="1" collapsed="1" x14ac:dyDescent="0.25">
      <c r="A346" s="77" t="s">
        <v>146</v>
      </c>
      <c r="B346" s="78"/>
      <c r="C346" s="79" t="s">
        <v>147</v>
      </c>
      <c r="D346" s="41">
        <v>500157</v>
      </c>
      <c r="E346" s="41">
        <f t="shared" ref="E346" si="73">E347+E352+E355</f>
        <v>139</v>
      </c>
    </row>
    <row r="347" spans="1:5" ht="12" customHeight="1" x14ac:dyDescent="0.25">
      <c r="A347" s="42"/>
      <c r="B347" s="43"/>
      <c r="C347" s="44" t="s">
        <v>74</v>
      </c>
      <c r="D347" s="45">
        <v>157</v>
      </c>
      <c r="E347" s="45">
        <f t="shared" ref="E347" si="74">E348+E349+E350+E351+E353+E354</f>
        <v>139</v>
      </c>
    </row>
    <row r="348" spans="1:5" ht="12" customHeight="1" x14ac:dyDescent="0.25">
      <c r="A348" s="42"/>
      <c r="B348" s="46">
        <v>1000</v>
      </c>
      <c r="C348" s="47" t="s">
        <v>75</v>
      </c>
      <c r="D348" s="48">
        <v>0</v>
      </c>
      <c r="E348" s="48">
        <f t="shared" ref="E348:E355" si="75">E358+E368+E378+E388+E398</f>
        <v>0</v>
      </c>
    </row>
    <row r="349" spans="1:5" ht="12" customHeight="1" x14ac:dyDescent="0.25">
      <c r="A349" s="49"/>
      <c r="B349" s="50">
        <v>2000</v>
      </c>
      <c r="C349" s="51" t="s">
        <v>76</v>
      </c>
      <c r="D349" s="52">
        <v>157</v>
      </c>
      <c r="E349" s="52">
        <f t="shared" si="75"/>
        <v>139</v>
      </c>
    </row>
    <row r="350" spans="1:5" ht="12" customHeight="1" x14ac:dyDescent="0.25">
      <c r="A350" s="49"/>
      <c r="B350" s="14">
        <v>3000</v>
      </c>
      <c r="C350" s="53" t="s">
        <v>77</v>
      </c>
      <c r="D350" s="52">
        <v>0</v>
      </c>
      <c r="E350" s="52">
        <f t="shared" si="75"/>
        <v>0</v>
      </c>
    </row>
    <row r="351" spans="1:5" ht="12" customHeight="1" x14ac:dyDescent="0.25">
      <c r="A351" s="49"/>
      <c r="B351" s="14">
        <v>4000</v>
      </c>
      <c r="C351" s="54" t="s">
        <v>78</v>
      </c>
      <c r="D351" s="52">
        <v>0</v>
      </c>
      <c r="E351" s="52">
        <f t="shared" si="75"/>
        <v>0</v>
      </c>
    </row>
    <row r="352" spans="1:5" ht="12" customHeight="1" x14ac:dyDescent="0.25">
      <c r="A352" s="49"/>
      <c r="B352" s="14">
        <v>5000</v>
      </c>
      <c r="C352" s="15" t="s">
        <v>79</v>
      </c>
      <c r="D352" s="55">
        <v>500000</v>
      </c>
      <c r="E352" s="55">
        <f t="shared" si="75"/>
        <v>0</v>
      </c>
    </row>
    <row r="353" spans="1:5" ht="12" customHeight="1" x14ac:dyDescent="0.25">
      <c r="A353" s="49"/>
      <c r="B353" s="14">
        <v>6000</v>
      </c>
      <c r="C353" s="15" t="s">
        <v>80</v>
      </c>
      <c r="D353" s="52">
        <v>0</v>
      </c>
      <c r="E353" s="52">
        <f t="shared" si="75"/>
        <v>0</v>
      </c>
    </row>
    <row r="354" spans="1:5" ht="12" customHeight="1" x14ac:dyDescent="0.25">
      <c r="A354" s="49"/>
      <c r="B354" s="14">
        <v>7000</v>
      </c>
      <c r="C354" s="15" t="s">
        <v>81</v>
      </c>
      <c r="D354" s="52">
        <v>0</v>
      </c>
      <c r="E354" s="52">
        <f t="shared" si="75"/>
        <v>0</v>
      </c>
    </row>
    <row r="355" spans="1:5" ht="12" customHeight="1" x14ac:dyDescent="0.25">
      <c r="A355" s="49"/>
      <c r="B355" s="56">
        <v>8000</v>
      </c>
      <c r="C355" s="57" t="s">
        <v>82</v>
      </c>
      <c r="D355" s="55">
        <v>0</v>
      </c>
      <c r="E355" s="55">
        <f t="shared" si="75"/>
        <v>0</v>
      </c>
    </row>
    <row r="356" spans="1:5" ht="12" hidden="1" customHeight="1" outlineLevel="1" x14ac:dyDescent="0.25">
      <c r="A356" s="58" t="s">
        <v>148</v>
      </c>
      <c r="B356" s="59"/>
      <c r="C356" s="60" t="s">
        <v>149</v>
      </c>
      <c r="D356" s="61">
        <v>0</v>
      </c>
      <c r="E356" s="61">
        <f t="shared" ref="E356" si="76">E357+E362+E365</f>
        <v>0</v>
      </c>
    </row>
    <row r="357" spans="1:5" ht="12" hidden="1" customHeight="1" outlineLevel="1" x14ac:dyDescent="0.25">
      <c r="A357" s="42"/>
      <c r="B357" s="43"/>
      <c r="C357" s="44" t="s">
        <v>74</v>
      </c>
      <c r="D357" s="45">
        <v>0</v>
      </c>
      <c r="E357" s="45">
        <f t="shared" ref="E357" si="77">E358+E359+E360+E361+E363+E364</f>
        <v>0</v>
      </c>
    </row>
    <row r="358" spans="1:5" ht="12" hidden="1" customHeight="1" outlineLevel="1" x14ac:dyDescent="0.25">
      <c r="A358" s="42"/>
      <c r="B358" s="46">
        <v>1000</v>
      </c>
      <c r="C358" s="47" t="s">
        <v>75</v>
      </c>
      <c r="D358" s="48">
        <v>0</v>
      </c>
      <c r="E358" s="48"/>
    </row>
    <row r="359" spans="1:5" ht="12" hidden="1" customHeight="1" outlineLevel="1" x14ac:dyDescent="0.25">
      <c r="A359" s="49"/>
      <c r="B359" s="50">
        <v>2000</v>
      </c>
      <c r="C359" s="51" t="s">
        <v>76</v>
      </c>
      <c r="D359" s="52">
        <v>0</v>
      </c>
      <c r="E359" s="52"/>
    </row>
    <row r="360" spans="1:5" ht="12" hidden="1" customHeight="1" outlineLevel="1" x14ac:dyDescent="0.25">
      <c r="A360" s="49"/>
      <c r="B360" s="14">
        <v>3000</v>
      </c>
      <c r="C360" s="53" t="s">
        <v>77</v>
      </c>
      <c r="D360" s="52">
        <v>0</v>
      </c>
      <c r="E360" s="52"/>
    </row>
    <row r="361" spans="1:5" ht="12" hidden="1" customHeight="1" outlineLevel="1" x14ac:dyDescent="0.25">
      <c r="A361" s="49"/>
      <c r="B361" s="14">
        <v>4000</v>
      </c>
      <c r="C361" s="54" t="s">
        <v>78</v>
      </c>
      <c r="D361" s="52">
        <v>0</v>
      </c>
      <c r="E361" s="52"/>
    </row>
    <row r="362" spans="1:5" ht="12" hidden="1" customHeight="1" outlineLevel="1" x14ac:dyDescent="0.25">
      <c r="A362" s="49"/>
      <c r="B362" s="14">
        <v>5000</v>
      </c>
      <c r="C362" s="15" t="s">
        <v>79</v>
      </c>
      <c r="D362" s="55">
        <v>0</v>
      </c>
      <c r="E362" s="55"/>
    </row>
    <row r="363" spans="1:5" ht="12" hidden="1" customHeight="1" outlineLevel="1" x14ac:dyDescent="0.25">
      <c r="A363" s="49"/>
      <c r="B363" s="14">
        <v>6000</v>
      </c>
      <c r="C363" s="15" t="s">
        <v>80</v>
      </c>
      <c r="D363" s="52">
        <v>0</v>
      </c>
      <c r="E363" s="52"/>
    </row>
    <row r="364" spans="1:5" ht="12" hidden="1" customHeight="1" outlineLevel="1" x14ac:dyDescent="0.25">
      <c r="A364" s="49"/>
      <c r="B364" s="14">
        <v>7000</v>
      </c>
      <c r="C364" s="15" t="s">
        <v>81</v>
      </c>
      <c r="D364" s="52">
        <v>0</v>
      </c>
      <c r="E364" s="52"/>
    </row>
    <row r="365" spans="1:5" ht="12" hidden="1" customHeight="1" outlineLevel="1" x14ac:dyDescent="0.25">
      <c r="A365" s="49"/>
      <c r="B365" s="56">
        <v>8000</v>
      </c>
      <c r="C365" s="57" t="s">
        <v>82</v>
      </c>
      <c r="D365" s="55">
        <v>0</v>
      </c>
      <c r="E365" s="55"/>
    </row>
    <row r="366" spans="1:5" ht="12" customHeight="1" collapsed="1" x14ac:dyDescent="0.25">
      <c r="A366" s="58" t="s">
        <v>150</v>
      </c>
      <c r="B366" s="59"/>
      <c r="C366" s="60" t="s">
        <v>151</v>
      </c>
      <c r="D366" s="61">
        <v>13</v>
      </c>
      <c r="E366" s="61">
        <f t="shared" ref="E366" si="78">E367+E372+E375</f>
        <v>0</v>
      </c>
    </row>
    <row r="367" spans="1:5" ht="12" customHeight="1" x14ac:dyDescent="0.25">
      <c r="A367" s="42"/>
      <c r="B367" s="43"/>
      <c r="C367" s="44" t="s">
        <v>74</v>
      </c>
      <c r="D367" s="45">
        <v>13</v>
      </c>
      <c r="E367" s="45">
        <f t="shared" ref="E367" si="79">E368+E369+E370+E371+E373+E374</f>
        <v>0</v>
      </c>
    </row>
    <row r="368" spans="1:5" ht="12" customHeight="1" x14ac:dyDescent="0.25">
      <c r="A368" s="42"/>
      <c r="B368" s="46">
        <v>1000</v>
      </c>
      <c r="C368" s="47" t="s">
        <v>75</v>
      </c>
      <c r="D368" s="48">
        <v>0</v>
      </c>
      <c r="E368" s="48"/>
    </row>
    <row r="369" spans="1:5" ht="12" customHeight="1" x14ac:dyDescent="0.25">
      <c r="A369" s="49"/>
      <c r="B369" s="50">
        <v>2000</v>
      </c>
      <c r="C369" s="51" t="s">
        <v>76</v>
      </c>
      <c r="D369" s="52">
        <v>13</v>
      </c>
      <c r="E369" s="52"/>
    </row>
    <row r="370" spans="1:5" ht="12" customHeight="1" x14ac:dyDescent="0.25">
      <c r="A370" s="49"/>
      <c r="B370" s="14">
        <v>3000</v>
      </c>
      <c r="C370" s="53" t="s">
        <v>77</v>
      </c>
      <c r="D370" s="52">
        <v>0</v>
      </c>
      <c r="E370" s="52"/>
    </row>
    <row r="371" spans="1:5" ht="12" customHeight="1" x14ac:dyDescent="0.25">
      <c r="A371" s="49"/>
      <c r="B371" s="14">
        <v>4000</v>
      </c>
      <c r="C371" s="54" t="s">
        <v>78</v>
      </c>
      <c r="D371" s="52">
        <v>0</v>
      </c>
      <c r="E371" s="52"/>
    </row>
    <row r="372" spans="1:5" ht="12" customHeight="1" collapsed="1" x14ac:dyDescent="0.25">
      <c r="A372" s="49"/>
      <c r="B372" s="14">
        <v>5000</v>
      </c>
      <c r="C372" s="15" t="s">
        <v>79</v>
      </c>
      <c r="D372" s="55">
        <v>0</v>
      </c>
      <c r="E372" s="55"/>
    </row>
    <row r="373" spans="1:5" ht="12" customHeight="1" x14ac:dyDescent="0.25">
      <c r="A373" s="49"/>
      <c r="B373" s="14">
        <v>6000</v>
      </c>
      <c r="C373" s="15" t="s">
        <v>80</v>
      </c>
      <c r="D373" s="52">
        <v>0</v>
      </c>
      <c r="E373" s="52"/>
    </row>
    <row r="374" spans="1:5" ht="12" customHeight="1" collapsed="1" x14ac:dyDescent="0.25">
      <c r="A374" s="49"/>
      <c r="B374" s="14">
        <v>7000</v>
      </c>
      <c r="C374" s="15" t="s">
        <v>81</v>
      </c>
      <c r="D374" s="52">
        <v>0</v>
      </c>
      <c r="E374" s="52"/>
    </row>
    <row r="375" spans="1:5" ht="12" customHeight="1" x14ac:dyDescent="0.25">
      <c r="A375" s="49"/>
      <c r="B375" s="56">
        <v>8000</v>
      </c>
      <c r="C375" s="57" t="s">
        <v>82</v>
      </c>
      <c r="D375" s="55">
        <v>0</v>
      </c>
      <c r="E375" s="55"/>
    </row>
    <row r="376" spans="1:5" ht="12" hidden="1" customHeight="1" outlineLevel="1" x14ac:dyDescent="0.25">
      <c r="A376" s="58" t="s">
        <v>152</v>
      </c>
      <c r="B376" s="59"/>
      <c r="C376" s="60" t="s">
        <v>153</v>
      </c>
      <c r="D376" s="61">
        <v>0</v>
      </c>
      <c r="E376" s="61">
        <f t="shared" ref="E376" si="80">E377+E382+E385</f>
        <v>0</v>
      </c>
    </row>
    <row r="377" spans="1:5" ht="12" hidden="1" customHeight="1" outlineLevel="1" x14ac:dyDescent="0.25">
      <c r="A377" s="42"/>
      <c r="B377" s="43"/>
      <c r="C377" s="44" t="s">
        <v>74</v>
      </c>
      <c r="D377" s="45">
        <v>0</v>
      </c>
      <c r="E377" s="45">
        <f t="shared" ref="E377" si="81">E378+E379+E380+E381+E383+E384</f>
        <v>0</v>
      </c>
    </row>
    <row r="378" spans="1:5" ht="12" hidden="1" customHeight="1" outlineLevel="1" x14ac:dyDescent="0.25">
      <c r="A378" s="42"/>
      <c r="B378" s="46">
        <v>1000</v>
      </c>
      <c r="C378" s="47" t="s">
        <v>75</v>
      </c>
      <c r="D378" s="48">
        <v>0</v>
      </c>
      <c r="E378" s="48"/>
    </row>
    <row r="379" spans="1:5" ht="12" hidden="1" customHeight="1" outlineLevel="1" x14ac:dyDescent="0.25">
      <c r="A379" s="49"/>
      <c r="B379" s="50">
        <v>2000</v>
      </c>
      <c r="C379" s="51" t="s">
        <v>76</v>
      </c>
      <c r="D379" s="52">
        <v>0</v>
      </c>
      <c r="E379" s="52"/>
    </row>
    <row r="380" spans="1:5" ht="12" hidden="1" customHeight="1" outlineLevel="1" x14ac:dyDescent="0.25">
      <c r="A380" s="49"/>
      <c r="B380" s="14">
        <v>3000</v>
      </c>
      <c r="C380" s="53" t="s">
        <v>77</v>
      </c>
      <c r="D380" s="52">
        <v>0</v>
      </c>
      <c r="E380" s="52"/>
    </row>
    <row r="381" spans="1:5" ht="12" hidden="1" customHeight="1" outlineLevel="1" x14ac:dyDescent="0.25">
      <c r="A381" s="49"/>
      <c r="B381" s="14">
        <v>4000</v>
      </c>
      <c r="C381" s="54" t="s">
        <v>78</v>
      </c>
      <c r="D381" s="52">
        <v>0</v>
      </c>
      <c r="E381" s="52"/>
    </row>
    <row r="382" spans="1:5" ht="12" hidden="1" customHeight="1" outlineLevel="1" x14ac:dyDescent="0.25">
      <c r="A382" s="49"/>
      <c r="B382" s="14">
        <v>5000</v>
      </c>
      <c r="C382" s="15" t="s">
        <v>79</v>
      </c>
      <c r="D382" s="55">
        <v>0</v>
      </c>
      <c r="E382" s="55"/>
    </row>
    <row r="383" spans="1:5" ht="12" hidden="1" customHeight="1" outlineLevel="1" x14ac:dyDescent="0.25">
      <c r="A383" s="49"/>
      <c r="B383" s="14">
        <v>6000</v>
      </c>
      <c r="C383" s="15" t="s">
        <v>80</v>
      </c>
      <c r="D383" s="52">
        <v>0</v>
      </c>
      <c r="E383" s="52"/>
    </row>
    <row r="384" spans="1:5" ht="12" hidden="1" customHeight="1" outlineLevel="1" x14ac:dyDescent="0.25">
      <c r="A384" s="49"/>
      <c r="B384" s="14">
        <v>7000</v>
      </c>
      <c r="C384" s="15" t="s">
        <v>81</v>
      </c>
      <c r="D384" s="52">
        <v>0</v>
      </c>
      <c r="E384" s="52"/>
    </row>
    <row r="385" spans="1:5" ht="12" hidden="1" customHeight="1" outlineLevel="1" x14ac:dyDescent="0.25">
      <c r="A385" s="49"/>
      <c r="B385" s="56">
        <v>8000</v>
      </c>
      <c r="C385" s="57" t="s">
        <v>82</v>
      </c>
      <c r="D385" s="55">
        <v>0</v>
      </c>
      <c r="E385" s="55"/>
    </row>
    <row r="386" spans="1:5" ht="12" hidden="1" customHeight="1" outlineLevel="1" x14ac:dyDescent="0.25">
      <c r="A386" s="58" t="s">
        <v>154</v>
      </c>
      <c r="B386" s="59"/>
      <c r="C386" s="60" t="s">
        <v>155</v>
      </c>
      <c r="D386" s="61">
        <v>0</v>
      </c>
      <c r="E386" s="61">
        <f t="shared" ref="E386" si="82">E387+E392+E395</f>
        <v>0</v>
      </c>
    </row>
    <row r="387" spans="1:5" ht="12" hidden="1" customHeight="1" outlineLevel="1" x14ac:dyDescent="0.25">
      <c r="A387" s="42"/>
      <c r="B387" s="43"/>
      <c r="C387" s="44" t="s">
        <v>74</v>
      </c>
      <c r="D387" s="45">
        <v>0</v>
      </c>
      <c r="E387" s="45">
        <f t="shared" ref="E387" si="83">E388+E389+E390+E391+E393+E394</f>
        <v>0</v>
      </c>
    </row>
    <row r="388" spans="1:5" ht="12" hidden="1" customHeight="1" outlineLevel="1" x14ac:dyDescent="0.25">
      <c r="A388" s="42"/>
      <c r="B388" s="46">
        <v>1000</v>
      </c>
      <c r="C388" s="47" t="s">
        <v>75</v>
      </c>
      <c r="D388" s="48">
        <v>0</v>
      </c>
      <c r="E388" s="48"/>
    </row>
    <row r="389" spans="1:5" ht="12" hidden="1" customHeight="1" outlineLevel="1" x14ac:dyDescent="0.25">
      <c r="A389" s="49"/>
      <c r="B389" s="50">
        <v>2000</v>
      </c>
      <c r="C389" s="51" t="s">
        <v>76</v>
      </c>
      <c r="D389" s="52">
        <v>0</v>
      </c>
      <c r="E389" s="52"/>
    </row>
    <row r="390" spans="1:5" ht="12" hidden="1" customHeight="1" outlineLevel="1" x14ac:dyDescent="0.25">
      <c r="A390" s="49"/>
      <c r="B390" s="14">
        <v>3000</v>
      </c>
      <c r="C390" s="53" t="s">
        <v>77</v>
      </c>
      <c r="D390" s="52">
        <v>0</v>
      </c>
      <c r="E390" s="52"/>
    </row>
    <row r="391" spans="1:5" ht="12" hidden="1" customHeight="1" outlineLevel="1" x14ac:dyDescent="0.25">
      <c r="A391" s="49"/>
      <c r="B391" s="14">
        <v>4000</v>
      </c>
      <c r="C391" s="54" t="s">
        <v>78</v>
      </c>
      <c r="D391" s="52">
        <v>0</v>
      </c>
      <c r="E391" s="52"/>
    </row>
    <row r="392" spans="1:5" ht="12" hidden="1" customHeight="1" outlineLevel="1" x14ac:dyDescent="0.25">
      <c r="A392" s="49"/>
      <c r="B392" s="14">
        <v>5000</v>
      </c>
      <c r="C392" s="15" t="s">
        <v>79</v>
      </c>
      <c r="D392" s="55">
        <v>0</v>
      </c>
      <c r="E392" s="55"/>
    </row>
    <row r="393" spans="1:5" ht="12" hidden="1" customHeight="1" outlineLevel="1" x14ac:dyDescent="0.25">
      <c r="A393" s="49"/>
      <c r="B393" s="14">
        <v>6000</v>
      </c>
      <c r="C393" s="15" t="s">
        <v>80</v>
      </c>
      <c r="D393" s="52">
        <v>0</v>
      </c>
      <c r="E393" s="52"/>
    </row>
    <row r="394" spans="1:5" ht="12" hidden="1" customHeight="1" outlineLevel="1" x14ac:dyDescent="0.25">
      <c r="A394" s="49"/>
      <c r="B394" s="14">
        <v>7000</v>
      </c>
      <c r="C394" s="15" t="s">
        <v>81</v>
      </c>
      <c r="D394" s="52">
        <v>0</v>
      </c>
      <c r="E394" s="52"/>
    </row>
    <row r="395" spans="1:5" ht="12" hidden="1" customHeight="1" outlineLevel="1" x14ac:dyDescent="0.25">
      <c r="A395" s="49"/>
      <c r="B395" s="56">
        <v>8000</v>
      </c>
      <c r="C395" s="57" t="s">
        <v>82</v>
      </c>
      <c r="D395" s="55">
        <v>0</v>
      </c>
      <c r="E395" s="55"/>
    </row>
    <row r="396" spans="1:5" ht="28.5" customHeight="1" collapsed="1" x14ac:dyDescent="0.25">
      <c r="A396" s="58" t="s">
        <v>156</v>
      </c>
      <c r="B396" s="59"/>
      <c r="C396" s="80" t="s">
        <v>157</v>
      </c>
      <c r="D396" s="61">
        <v>500144</v>
      </c>
      <c r="E396" s="61">
        <f t="shared" ref="E396" si="84">E397+E402+E405</f>
        <v>139</v>
      </c>
    </row>
    <row r="397" spans="1:5" ht="12" customHeight="1" x14ac:dyDescent="0.25">
      <c r="A397" s="42"/>
      <c r="B397" s="43"/>
      <c r="C397" s="44" t="s">
        <v>74</v>
      </c>
      <c r="D397" s="45">
        <v>144</v>
      </c>
      <c r="E397" s="45">
        <f t="shared" ref="E397" si="85">E398+E399+E400+E401+E403+E404</f>
        <v>139</v>
      </c>
    </row>
    <row r="398" spans="1:5" ht="12" customHeight="1" x14ac:dyDescent="0.25">
      <c r="A398" s="42"/>
      <c r="B398" s="46">
        <v>1000</v>
      </c>
      <c r="C398" s="47" t="s">
        <v>75</v>
      </c>
      <c r="D398" s="48">
        <v>0</v>
      </c>
      <c r="E398" s="48"/>
    </row>
    <row r="399" spans="1:5" ht="12" customHeight="1" x14ac:dyDescent="0.25">
      <c r="A399" s="49"/>
      <c r="B399" s="50">
        <v>2000</v>
      </c>
      <c r="C399" s="51" t="s">
        <v>76</v>
      </c>
      <c r="D399" s="52">
        <v>144</v>
      </c>
      <c r="E399" s="52">
        <v>139</v>
      </c>
    </row>
    <row r="400" spans="1:5" ht="12" customHeight="1" x14ac:dyDescent="0.25">
      <c r="A400" s="49"/>
      <c r="B400" s="14">
        <v>3000</v>
      </c>
      <c r="C400" s="53" t="s">
        <v>77</v>
      </c>
      <c r="D400" s="52">
        <v>0</v>
      </c>
      <c r="E400" s="52"/>
    </row>
    <row r="401" spans="1:5" ht="12" customHeight="1" x14ac:dyDescent="0.25">
      <c r="A401" s="49"/>
      <c r="B401" s="14">
        <v>4000</v>
      </c>
      <c r="C401" s="54" t="s">
        <v>78</v>
      </c>
      <c r="D401" s="52">
        <v>0</v>
      </c>
      <c r="E401" s="52"/>
    </row>
    <row r="402" spans="1:5" ht="12" customHeight="1" x14ac:dyDescent="0.25">
      <c r="A402" s="49"/>
      <c r="B402" s="14">
        <v>5000</v>
      </c>
      <c r="C402" s="15" t="s">
        <v>79</v>
      </c>
      <c r="D402" s="55">
        <v>500000</v>
      </c>
      <c r="E402" s="55"/>
    </row>
    <row r="403" spans="1:5" ht="12" customHeight="1" x14ac:dyDescent="0.25">
      <c r="A403" s="49"/>
      <c r="B403" s="14">
        <v>6000</v>
      </c>
      <c r="C403" s="15" t="s">
        <v>80</v>
      </c>
      <c r="D403" s="52">
        <v>0</v>
      </c>
      <c r="E403" s="52"/>
    </row>
    <row r="404" spans="1:5" ht="12" customHeight="1" x14ac:dyDescent="0.25">
      <c r="A404" s="49"/>
      <c r="B404" s="14">
        <v>7000</v>
      </c>
      <c r="C404" s="15" t="s">
        <v>81</v>
      </c>
      <c r="D404" s="52">
        <v>0</v>
      </c>
      <c r="E404" s="52"/>
    </row>
    <row r="405" spans="1:5" ht="12" customHeight="1" x14ac:dyDescent="0.25">
      <c r="A405" s="49"/>
      <c r="B405" s="56">
        <v>8000</v>
      </c>
      <c r="C405" s="57" t="s">
        <v>82</v>
      </c>
      <c r="D405" s="55">
        <v>0</v>
      </c>
      <c r="E405" s="55"/>
    </row>
    <row r="406" spans="1:5" ht="14.25" hidden="1" customHeight="1" outlineLevel="1" x14ac:dyDescent="0.25">
      <c r="A406" s="77" t="s">
        <v>158</v>
      </c>
      <c r="B406" s="78"/>
      <c r="C406" s="79" t="s">
        <v>159</v>
      </c>
      <c r="D406" s="41">
        <v>0</v>
      </c>
      <c r="E406" s="41">
        <f t="shared" ref="E406" si="86">E407+E412+E415</f>
        <v>0</v>
      </c>
    </row>
    <row r="407" spans="1:5" ht="12" hidden="1" customHeight="1" outlineLevel="1" x14ac:dyDescent="0.25">
      <c r="A407" s="42"/>
      <c r="B407" s="43"/>
      <c r="C407" s="44" t="s">
        <v>74</v>
      </c>
      <c r="D407" s="45">
        <v>0</v>
      </c>
      <c r="E407" s="45">
        <f t="shared" ref="E407" si="87">E408+E409+E410+E411+E413+E414</f>
        <v>0</v>
      </c>
    </row>
    <row r="408" spans="1:5" ht="12" hidden="1" customHeight="1" outlineLevel="1" x14ac:dyDescent="0.25">
      <c r="A408" s="42"/>
      <c r="B408" s="46">
        <v>1000</v>
      </c>
      <c r="C408" s="47" t="s">
        <v>75</v>
      </c>
      <c r="D408" s="48">
        <v>0</v>
      </c>
      <c r="E408" s="48">
        <f t="shared" ref="E408:E415" si="88">E418+E428+E438</f>
        <v>0</v>
      </c>
    </row>
    <row r="409" spans="1:5" ht="12" hidden="1" customHeight="1" outlineLevel="1" x14ac:dyDescent="0.25">
      <c r="A409" s="49"/>
      <c r="B409" s="50">
        <v>2000</v>
      </c>
      <c r="C409" s="51" t="s">
        <v>76</v>
      </c>
      <c r="D409" s="52">
        <v>0</v>
      </c>
      <c r="E409" s="52">
        <f t="shared" si="88"/>
        <v>0</v>
      </c>
    </row>
    <row r="410" spans="1:5" ht="12" hidden="1" customHeight="1" outlineLevel="1" x14ac:dyDescent="0.25">
      <c r="A410" s="49"/>
      <c r="B410" s="14">
        <v>3000</v>
      </c>
      <c r="C410" s="53" t="s">
        <v>77</v>
      </c>
      <c r="D410" s="52">
        <v>0</v>
      </c>
      <c r="E410" s="52">
        <f t="shared" si="88"/>
        <v>0</v>
      </c>
    </row>
    <row r="411" spans="1:5" ht="12" hidden="1" customHeight="1" outlineLevel="1" x14ac:dyDescent="0.25">
      <c r="A411" s="49"/>
      <c r="B411" s="14">
        <v>4000</v>
      </c>
      <c r="C411" s="54" t="s">
        <v>78</v>
      </c>
      <c r="D411" s="52">
        <v>0</v>
      </c>
      <c r="E411" s="52">
        <f t="shared" si="88"/>
        <v>0</v>
      </c>
    </row>
    <row r="412" spans="1:5" ht="12" hidden="1" customHeight="1" outlineLevel="1" x14ac:dyDescent="0.25">
      <c r="A412" s="49"/>
      <c r="B412" s="14">
        <v>5000</v>
      </c>
      <c r="C412" s="15" t="s">
        <v>79</v>
      </c>
      <c r="D412" s="55">
        <v>0</v>
      </c>
      <c r="E412" s="55">
        <f t="shared" si="88"/>
        <v>0</v>
      </c>
    </row>
    <row r="413" spans="1:5" ht="12" hidden="1" customHeight="1" outlineLevel="1" x14ac:dyDescent="0.25">
      <c r="A413" s="49"/>
      <c r="B413" s="14">
        <v>6000</v>
      </c>
      <c r="C413" s="15" t="s">
        <v>80</v>
      </c>
      <c r="D413" s="52">
        <v>0</v>
      </c>
      <c r="E413" s="52">
        <f t="shared" si="88"/>
        <v>0</v>
      </c>
    </row>
    <row r="414" spans="1:5" ht="12" hidden="1" customHeight="1" outlineLevel="1" x14ac:dyDescent="0.25">
      <c r="A414" s="49"/>
      <c r="B414" s="14">
        <v>7000</v>
      </c>
      <c r="C414" s="15" t="s">
        <v>81</v>
      </c>
      <c r="D414" s="52">
        <v>0</v>
      </c>
      <c r="E414" s="52">
        <f t="shared" si="88"/>
        <v>0</v>
      </c>
    </row>
    <row r="415" spans="1:5" ht="12" hidden="1" customHeight="1" outlineLevel="1" x14ac:dyDescent="0.25">
      <c r="A415" s="49"/>
      <c r="B415" s="56">
        <v>8000</v>
      </c>
      <c r="C415" s="57" t="s">
        <v>82</v>
      </c>
      <c r="D415" s="55">
        <v>0</v>
      </c>
      <c r="E415" s="55">
        <f t="shared" si="88"/>
        <v>0</v>
      </c>
    </row>
    <row r="416" spans="1:5" ht="12" hidden="1" customHeight="1" outlineLevel="1" x14ac:dyDescent="0.25">
      <c r="A416" s="58" t="s">
        <v>160</v>
      </c>
      <c r="B416" s="59"/>
      <c r="C416" s="60" t="s">
        <v>161</v>
      </c>
      <c r="D416" s="61">
        <v>0</v>
      </c>
      <c r="E416" s="61">
        <f t="shared" ref="E416" si="89">E417+E422+E425</f>
        <v>0</v>
      </c>
    </row>
    <row r="417" spans="1:5" ht="12" hidden="1" customHeight="1" outlineLevel="1" x14ac:dyDescent="0.25">
      <c r="A417" s="42"/>
      <c r="B417" s="43"/>
      <c r="C417" s="44" t="s">
        <v>74</v>
      </c>
      <c r="D417" s="45">
        <v>0</v>
      </c>
      <c r="E417" s="45">
        <f t="shared" ref="E417" si="90">E418+E419+E420+E421+E423+E424</f>
        <v>0</v>
      </c>
    </row>
    <row r="418" spans="1:5" ht="12" hidden="1" customHeight="1" outlineLevel="1" x14ac:dyDescent="0.25">
      <c r="A418" s="42"/>
      <c r="B418" s="46">
        <v>1000</v>
      </c>
      <c r="C418" s="47" t="s">
        <v>75</v>
      </c>
      <c r="D418" s="48">
        <v>0</v>
      </c>
      <c r="E418" s="48"/>
    </row>
    <row r="419" spans="1:5" ht="12" hidden="1" customHeight="1" outlineLevel="1" x14ac:dyDescent="0.25">
      <c r="A419" s="49"/>
      <c r="B419" s="50">
        <v>2000</v>
      </c>
      <c r="C419" s="51" t="s">
        <v>76</v>
      </c>
      <c r="D419" s="52">
        <v>0</v>
      </c>
      <c r="E419" s="52"/>
    </row>
    <row r="420" spans="1:5" ht="12" hidden="1" customHeight="1" outlineLevel="1" x14ac:dyDescent="0.25">
      <c r="A420" s="49"/>
      <c r="B420" s="14">
        <v>3000</v>
      </c>
      <c r="C420" s="53" t="s">
        <v>77</v>
      </c>
      <c r="D420" s="52">
        <v>0</v>
      </c>
      <c r="E420" s="52"/>
    </row>
    <row r="421" spans="1:5" ht="12" hidden="1" customHeight="1" outlineLevel="1" x14ac:dyDescent="0.25">
      <c r="A421" s="49"/>
      <c r="B421" s="14">
        <v>4000</v>
      </c>
      <c r="C421" s="54" t="s">
        <v>78</v>
      </c>
      <c r="D421" s="52">
        <v>0</v>
      </c>
      <c r="E421" s="52"/>
    </row>
    <row r="422" spans="1:5" ht="12" hidden="1" customHeight="1" outlineLevel="1" x14ac:dyDescent="0.25">
      <c r="A422" s="49"/>
      <c r="B422" s="14">
        <v>5000</v>
      </c>
      <c r="C422" s="15" t="s">
        <v>79</v>
      </c>
      <c r="D422" s="55">
        <v>0</v>
      </c>
      <c r="E422" s="55"/>
    </row>
    <row r="423" spans="1:5" ht="12" hidden="1" customHeight="1" outlineLevel="1" x14ac:dyDescent="0.25">
      <c r="A423" s="49"/>
      <c r="B423" s="14">
        <v>6000</v>
      </c>
      <c r="C423" s="15" t="s">
        <v>80</v>
      </c>
      <c r="D423" s="52">
        <v>0</v>
      </c>
      <c r="E423" s="52"/>
    </row>
    <row r="424" spans="1:5" ht="12" hidden="1" customHeight="1" outlineLevel="1" x14ac:dyDescent="0.25">
      <c r="A424" s="49"/>
      <c r="B424" s="14">
        <v>7000</v>
      </c>
      <c r="C424" s="15" t="s">
        <v>81</v>
      </c>
      <c r="D424" s="52">
        <v>0</v>
      </c>
      <c r="E424" s="52"/>
    </row>
    <row r="425" spans="1:5" ht="12" hidden="1" customHeight="1" outlineLevel="1" x14ac:dyDescent="0.25">
      <c r="A425" s="49"/>
      <c r="B425" s="56">
        <v>8000</v>
      </c>
      <c r="C425" s="57" t="s">
        <v>82</v>
      </c>
      <c r="D425" s="55">
        <v>0</v>
      </c>
      <c r="E425" s="55"/>
    </row>
    <row r="426" spans="1:5" ht="12" hidden="1" customHeight="1" outlineLevel="1" x14ac:dyDescent="0.25">
      <c r="A426" s="58" t="s">
        <v>162</v>
      </c>
      <c r="B426" s="59"/>
      <c r="C426" s="60" t="s">
        <v>163</v>
      </c>
      <c r="D426" s="61">
        <v>0</v>
      </c>
      <c r="E426" s="61">
        <f t="shared" ref="E426" si="91">E427+E432+E435</f>
        <v>0</v>
      </c>
    </row>
    <row r="427" spans="1:5" ht="12" hidden="1" customHeight="1" outlineLevel="1" x14ac:dyDescent="0.25">
      <c r="A427" s="42"/>
      <c r="B427" s="43"/>
      <c r="C427" s="44" t="s">
        <v>74</v>
      </c>
      <c r="D427" s="45">
        <v>0</v>
      </c>
      <c r="E427" s="45">
        <f t="shared" ref="E427" si="92">E428+E429+E430+E431+E433+E434</f>
        <v>0</v>
      </c>
    </row>
    <row r="428" spans="1:5" ht="12" hidden="1" customHeight="1" outlineLevel="1" x14ac:dyDescent="0.25">
      <c r="A428" s="42"/>
      <c r="B428" s="46">
        <v>1000</v>
      </c>
      <c r="C428" s="47" t="s">
        <v>75</v>
      </c>
      <c r="D428" s="48">
        <v>0</v>
      </c>
      <c r="E428" s="48"/>
    </row>
    <row r="429" spans="1:5" ht="12" hidden="1" customHeight="1" outlineLevel="1" x14ac:dyDescent="0.25">
      <c r="A429" s="49"/>
      <c r="B429" s="50">
        <v>2000</v>
      </c>
      <c r="C429" s="51" t="s">
        <v>76</v>
      </c>
      <c r="D429" s="52">
        <v>0</v>
      </c>
      <c r="E429" s="52"/>
    </row>
    <row r="430" spans="1:5" ht="12" hidden="1" customHeight="1" outlineLevel="1" x14ac:dyDescent="0.25">
      <c r="A430" s="49"/>
      <c r="B430" s="14">
        <v>3000</v>
      </c>
      <c r="C430" s="53" t="s">
        <v>77</v>
      </c>
      <c r="D430" s="52">
        <v>0</v>
      </c>
      <c r="E430" s="52"/>
    </row>
    <row r="431" spans="1:5" ht="12" hidden="1" customHeight="1" outlineLevel="1" x14ac:dyDescent="0.25">
      <c r="A431" s="49"/>
      <c r="B431" s="14">
        <v>4000</v>
      </c>
      <c r="C431" s="54" t="s">
        <v>78</v>
      </c>
      <c r="D431" s="52">
        <v>0</v>
      </c>
      <c r="E431" s="52"/>
    </row>
    <row r="432" spans="1:5" ht="12" hidden="1" customHeight="1" outlineLevel="1" x14ac:dyDescent="0.25">
      <c r="A432" s="49"/>
      <c r="B432" s="14">
        <v>5000</v>
      </c>
      <c r="C432" s="15" t="s">
        <v>79</v>
      </c>
      <c r="D432" s="55">
        <v>0</v>
      </c>
      <c r="E432" s="55"/>
    </row>
    <row r="433" spans="1:5" ht="12" hidden="1" customHeight="1" outlineLevel="1" x14ac:dyDescent="0.25">
      <c r="A433" s="49"/>
      <c r="B433" s="14">
        <v>6000</v>
      </c>
      <c r="C433" s="15" t="s">
        <v>80</v>
      </c>
      <c r="D433" s="52">
        <v>0</v>
      </c>
      <c r="E433" s="52"/>
    </row>
    <row r="434" spans="1:5" ht="12" hidden="1" customHeight="1" outlineLevel="1" x14ac:dyDescent="0.25">
      <c r="A434" s="49"/>
      <c r="B434" s="14">
        <v>7000</v>
      </c>
      <c r="C434" s="15" t="s">
        <v>81</v>
      </c>
      <c r="D434" s="52">
        <v>0</v>
      </c>
      <c r="E434" s="52"/>
    </row>
    <row r="435" spans="1:5" ht="12" hidden="1" customHeight="1" outlineLevel="1" x14ac:dyDescent="0.25">
      <c r="A435" s="49"/>
      <c r="B435" s="56">
        <v>8000</v>
      </c>
      <c r="C435" s="57" t="s">
        <v>82</v>
      </c>
      <c r="D435" s="55">
        <v>0</v>
      </c>
      <c r="E435" s="55"/>
    </row>
    <row r="436" spans="1:5" ht="12" hidden="1" customHeight="1" outlineLevel="1" x14ac:dyDescent="0.25">
      <c r="A436" s="58" t="s">
        <v>164</v>
      </c>
      <c r="B436" s="59"/>
      <c r="C436" s="60" t="s">
        <v>165</v>
      </c>
      <c r="D436" s="61">
        <v>0</v>
      </c>
      <c r="E436" s="61">
        <f t="shared" ref="E436" si="93">E437+E442+E445</f>
        <v>0</v>
      </c>
    </row>
    <row r="437" spans="1:5" ht="12" hidden="1" customHeight="1" outlineLevel="1" x14ac:dyDescent="0.25">
      <c r="A437" s="42"/>
      <c r="B437" s="43"/>
      <c r="C437" s="44" t="s">
        <v>74</v>
      </c>
      <c r="D437" s="45">
        <v>0</v>
      </c>
      <c r="E437" s="45">
        <f t="shared" ref="E437" si="94">E438+E439+E440+E441+E443+E444</f>
        <v>0</v>
      </c>
    </row>
    <row r="438" spans="1:5" ht="12" hidden="1" customHeight="1" outlineLevel="1" x14ac:dyDescent="0.25">
      <c r="A438" s="42"/>
      <c r="B438" s="46">
        <v>1000</v>
      </c>
      <c r="C438" s="47" t="s">
        <v>75</v>
      </c>
      <c r="D438" s="48">
        <v>0</v>
      </c>
      <c r="E438" s="48"/>
    </row>
    <row r="439" spans="1:5" ht="12" hidden="1" customHeight="1" outlineLevel="1" x14ac:dyDescent="0.25">
      <c r="A439" s="49"/>
      <c r="B439" s="50">
        <v>2000</v>
      </c>
      <c r="C439" s="51" t="s">
        <v>76</v>
      </c>
      <c r="D439" s="52">
        <v>0</v>
      </c>
      <c r="E439" s="52"/>
    </row>
    <row r="440" spans="1:5" ht="12" hidden="1" customHeight="1" outlineLevel="1" x14ac:dyDescent="0.25">
      <c r="A440" s="49"/>
      <c r="B440" s="14">
        <v>3000</v>
      </c>
      <c r="C440" s="53" t="s">
        <v>77</v>
      </c>
      <c r="D440" s="52">
        <v>0</v>
      </c>
      <c r="E440" s="52"/>
    </row>
    <row r="441" spans="1:5" ht="12" hidden="1" customHeight="1" outlineLevel="1" x14ac:dyDescent="0.25">
      <c r="A441" s="49"/>
      <c r="B441" s="14">
        <v>4000</v>
      </c>
      <c r="C441" s="54" t="s">
        <v>78</v>
      </c>
      <c r="D441" s="52">
        <v>0</v>
      </c>
      <c r="E441" s="52"/>
    </row>
    <row r="442" spans="1:5" ht="12" hidden="1" customHeight="1" outlineLevel="1" x14ac:dyDescent="0.25">
      <c r="A442" s="49"/>
      <c r="B442" s="14">
        <v>5000</v>
      </c>
      <c r="C442" s="15" t="s">
        <v>79</v>
      </c>
      <c r="D442" s="55">
        <v>0</v>
      </c>
      <c r="E442" s="55"/>
    </row>
    <row r="443" spans="1:5" ht="12" hidden="1" customHeight="1" outlineLevel="1" x14ac:dyDescent="0.25">
      <c r="A443" s="49"/>
      <c r="B443" s="14">
        <v>6000</v>
      </c>
      <c r="C443" s="15" t="s">
        <v>80</v>
      </c>
      <c r="D443" s="52">
        <v>0</v>
      </c>
      <c r="E443" s="52"/>
    </row>
    <row r="444" spans="1:5" ht="12" hidden="1" customHeight="1" outlineLevel="1" x14ac:dyDescent="0.25">
      <c r="A444" s="49"/>
      <c r="B444" s="14">
        <v>7000</v>
      </c>
      <c r="C444" s="15" t="s">
        <v>81</v>
      </c>
      <c r="D444" s="52">
        <v>0</v>
      </c>
      <c r="E444" s="52"/>
    </row>
    <row r="445" spans="1:5" ht="12" hidden="1" customHeight="1" outlineLevel="1" x14ac:dyDescent="0.25">
      <c r="A445" s="49"/>
      <c r="B445" s="56">
        <v>8000</v>
      </c>
      <c r="C445" s="57" t="s">
        <v>82</v>
      </c>
      <c r="D445" s="55">
        <v>0</v>
      </c>
      <c r="E445" s="55"/>
    </row>
    <row r="446" spans="1:5" ht="17.100000000000001" customHeight="1" collapsed="1" x14ac:dyDescent="0.25">
      <c r="A446" s="77" t="s">
        <v>166</v>
      </c>
      <c r="B446" s="78"/>
      <c r="C446" s="79" t="s">
        <v>167</v>
      </c>
      <c r="D446" s="41">
        <v>1276</v>
      </c>
      <c r="E446" s="41">
        <f t="shared" ref="E446" si="95">E447+E452+E455</f>
        <v>9</v>
      </c>
    </row>
    <row r="447" spans="1:5" ht="12" customHeight="1" x14ac:dyDescent="0.25">
      <c r="A447" s="42"/>
      <c r="B447" s="43"/>
      <c r="C447" s="44" t="s">
        <v>74</v>
      </c>
      <c r="D447" s="45">
        <v>1276</v>
      </c>
      <c r="E447" s="45">
        <f t="shared" ref="E447" si="96">E448+E449+E450+E451+E453+E454</f>
        <v>9</v>
      </c>
    </row>
    <row r="448" spans="1:5" ht="12" customHeight="1" x14ac:dyDescent="0.25">
      <c r="A448" s="42"/>
      <c r="B448" s="46">
        <v>1000</v>
      </c>
      <c r="C448" s="47" t="s">
        <v>75</v>
      </c>
      <c r="D448" s="48">
        <v>0</v>
      </c>
      <c r="E448" s="48">
        <f t="shared" ref="E448:E455" si="97">E458+E468+E528+E538</f>
        <v>0</v>
      </c>
    </row>
    <row r="449" spans="1:5" ht="12" customHeight="1" x14ac:dyDescent="0.25">
      <c r="A449" s="49"/>
      <c r="B449" s="50">
        <v>2000</v>
      </c>
      <c r="C449" s="51" t="s">
        <v>76</v>
      </c>
      <c r="D449" s="52">
        <v>1276</v>
      </c>
      <c r="E449" s="52">
        <f t="shared" si="97"/>
        <v>9</v>
      </c>
    </row>
    <row r="450" spans="1:5" ht="12" customHeight="1" x14ac:dyDescent="0.25">
      <c r="A450" s="49"/>
      <c r="B450" s="14">
        <v>3000</v>
      </c>
      <c r="C450" s="53" t="s">
        <v>77</v>
      </c>
      <c r="D450" s="52">
        <v>0</v>
      </c>
      <c r="E450" s="52">
        <f t="shared" si="97"/>
        <v>0</v>
      </c>
    </row>
    <row r="451" spans="1:5" ht="12" customHeight="1" x14ac:dyDescent="0.25">
      <c r="A451" s="49"/>
      <c r="B451" s="14">
        <v>4000</v>
      </c>
      <c r="C451" s="54" t="s">
        <v>78</v>
      </c>
      <c r="D451" s="52">
        <v>0</v>
      </c>
      <c r="E451" s="52">
        <f t="shared" si="97"/>
        <v>0</v>
      </c>
    </row>
    <row r="452" spans="1:5" ht="12" customHeight="1" x14ac:dyDescent="0.25">
      <c r="A452" s="49"/>
      <c r="B452" s="14">
        <v>5000</v>
      </c>
      <c r="C452" s="15" t="s">
        <v>79</v>
      </c>
      <c r="D452" s="55">
        <v>0</v>
      </c>
      <c r="E452" s="55">
        <f t="shared" si="97"/>
        <v>0</v>
      </c>
    </row>
    <row r="453" spans="1:5" ht="12" customHeight="1" x14ac:dyDescent="0.25">
      <c r="A453" s="49"/>
      <c r="B453" s="14">
        <v>6000</v>
      </c>
      <c r="C453" s="15" t="s">
        <v>80</v>
      </c>
      <c r="D453" s="52">
        <v>0</v>
      </c>
      <c r="E453" s="52">
        <f t="shared" si="97"/>
        <v>0</v>
      </c>
    </row>
    <row r="454" spans="1:5" ht="12" customHeight="1" x14ac:dyDescent="0.25">
      <c r="A454" s="49"/>
      <c r="B454" s="14">
        <v>7000</v>
      </c>
      <c r="C454" s="15" t="s">
        <v>81</v>
      </c>
      <c r="D454" s="52">
        <v>0</v>
      </c>
      <c r="E454" s="52">
        <f t="shared" si="97"/>
        <v>0</v>
      </c>
    </row>
    <row r="455" spans="1:5" ht="12" customHeight="1" x14ac:dyDescent="0.25">
      <c r="A455" s="49"/>
      <c r="B455" s="56">
        <v>8000</v>
      </c>
      <c r="C455" s="57" t="s">
        <v>82</v>
      </c>
      <c r="D455" s="55">
        <v>0</v>
      </c>
      <c r="E455" s="55">
        <f t="shared" si="97"/>
        <v>0</v>
      </c>
    </row>
    <row r="456" spans="1:5" ht="12" customHeight="1" x14ac:dyDescent="0.25">
      <c r="A456" s="58" t="s">
        <v>32</v>
      </c>
      <c r="B456" s="59"/>
      <c r="C456" s="60" t="s">
        <v>168</v>
      </c>
      <c r="D456" s="61">
        <v>212</v>
      </c>
      <c r="E456" s="61">
        <f t="shared" ref="E456" si="98">E457+E462+E465</f>
        <v>0</v>
      </c>
    </row>
    <row r="457" spans="1:5" ht="12" customHeight="1" x14ac:dyDescent="0.25">
      <c r="A457" s="42"/>
      <c r="B457" s="43"/>
      <c r="C457" s="44" t="s">
        <v>74</v>
      </c>
      <c r="D457" s="45">
        <v>212</v>
      </c>
      <c r="E457" s="45">
        <f t="shared" ref="E457" si="99">E458+E459+E460+E461+E463+E464</f>
        <v>0</v>
      </c>
    </row>
    <row r="458" spans="1:5" ht="12" customHeight="1" x14ac:dyDescent="0.25">
      <c r="A458" s="42"/>
      <c r="B458" s="46">
        <v>1000</v>
      </c>
      <c r="C458" s="47" t="s">
        <v>75</v>
      </c>
      <c r="D458" s="48">
        <v>0</v>
      </c>
      <c r="E458" s="48"/>
    </row>
    <row r="459" spans="1:5" ht="12" customHeight="1" x14ac:dyDescent="0.25">
      <c r="A459" s="49"/>
      <c r="B459" s="50">
        <v>2000</v>
      </c>
      <c r="C459" s="51" t="s">
        <v>76</v>
      </c>
      <c r="D459" s="52">
        <v>212</v>
      </c>
      <c r="E459" s="52"/>
    </row>
    <row r="460" spans="1:5" ht="12" customHeight="1" x14ac:dyDescent="0.25">
      <c r="A460" s="49"/>
      <c r="B460" s="14">
        <v>3000</v>
      </c>
      <c r="C460" s="53" t="s">
        <v>77</v>
      </c>
      <c r="D460" s="52">
        <v>0</v>
      </c>
      <c r="E460" s="52"/>
    </row>
    <row r="461" spans="1:5" ht="12" customHeight="1" x14ac:dyDescent="0.25">
      <c r="A461" s="49"/>
      <c r="B461" s="14">
        <v>4000</v>
      </c>
      <c r="C461" s="54" t="s">
        <v>78</v>
      </c>
      <c r="D461" s="52">
        <v>0</v>
      </c>
      <c r="E461" s="52"/>
    </row>
    <row r="462" spans="1:5" ht="12" customHeight="1" x14ac:dyDescent="0.25">
      <c r="A462" s="49"/>
      <c r="B462" s="14">
        <v>5000</v>
      </c>
      <c r="C462" s="15" t="s">
        <v>79</v>
      </c>
      <c r="D462" s="55">
        <v>0</v>
      </c>
      <c r="E462" s="55"/>
    </row>
    <row r="463" spans="1:5" ht="12" customHeight="1" x14ac:dyDescent="0.25">
      <c r="A463" s="49"/>
      <c r="B463" s="14">
        <v>6000</v>
      </c>
      <c r="C463" s="15" t="s">
        <v>80</v>
      </c>
      <c r="D463" s="52">
        <v>0</v>
      </c>
      <c r="E463" s="52"/>
    </row>
    <row r="464" spans="1:5" ht="12" customHeight="1" x14ac:dyDescent="0.25">
      <c r="A464" s="49"/>
      <c r="B464" s="14">
        <v>7000</v>
      </c>
      <c r="C464" s="15" t="s">
        <v>81</v>
      </c>
      <c r="D464" s="52">
        <v>0</v>
      </c>
      <c r="E464" s="52"/>
    </row>
    <row r="465" spans="1:5" ht="12" customHeight="1" x14ac:dyDescent="0.25">
      <c r="A465" s="49"/>
      <c r="B465" s="56">
        <v>8000</v>
      </c>
      <c r="C465" s="57" t="s">
        <v>82</v>
      </c>
      <c r="D465" s="81">
        <v>0</v>
      </c>
      <c r="E465" s="81"/>
    </row>
    <row r="466" spans="1:5" ht="12" customHeight="1" x14ac:dyDescent="0.25">
      <c r="A466" s="58" t="s">
        <v>169</v>
      </c>
      <c r="B466" s="59"/>
      <c r="C466" s="60" t="s">
        <v>170</v>
      </c>
      <c r="D466" s="61">
        <v>1064</v>
      </c>
      <c r="E466" s="61">
        <f t="shared" ref="E466" si="100">E467+E472+E475</f>
        <v>9</v>
      </c>
    </row>
    <row r="467" spans="1:5" ht="12" customHeight="1" x14ac:dyDescent="0.25">
      <c r="A467" s="49"/>
      <c r="B467" s="43"/>
      <c r="C467" s="44" t="s">
        <v>74</v>
      </c>
      <c r="D467" s="45">
        <v>1064</v>
      </c>
      <c r="E467" s="45">
        <f t="shared" ref="E467" si="101">E468+E469+E470+E471+E473+E474</f>
        <v>9</v>
      </c>
    </row>
    <row r="468" spans="1:5" ht="12" customHeight="1" x14ac:dyDescent="0.25">
      <c r="A468" s="49"/>
      <c r="B468" s="46">
        <v>1000</v>
      </c>
      <c r="C468" s="47" t="s">
        <v>75</v>
      </c>
      <c r="D468" s="48">
        <v>0</v>
      </c>
      <c r="E468" s="48">
        <f t="shared" ref="E468:E475" si="102">E478+E488+E498+E508+E518</f>
        <v>0</v>
      </c>
    </row>
    <row r="469" spans="1:5" ht="12" customHeight="1" x14ac:dyDescent="0.25">
      <c r="A469" s="49"/>
      <c r="B469" s="50">
        <v>2000</v>
      </c>
      <c r="C469" s="51" t="s">
        <v>76</v>
      </c>
      <c r="D469" s="52">
        <v>1064</v>
      </c>
      <c r="E469" s="52">
        <f t="shared" si="102"/>
        <v>9</v>
      </c>
    </row>
    <row r="470" spans="1:5" ht="12" customHeight="1" x14ac:dyDescent="0.25">
      <c r="A470" s="49"/>
      <c r="B470" s="14">
        <v>3000</v>
      </c>
      <c r="C470" s="53" t="s">
        <v>77</v>
      </c>
      <c r="D470" s="52">
        <v>0</v>
      </c>
      <c r="E470" s="52">
        <f t="shared" si="102"/>
        <v>0</v>
      </c>
    </row>
    <row r="471" spans="1:5" ht="12" customHeight="1" x14ac:dyDescent="0.25">
      <c r="A471" s="49"/>
      <c r="B471" s="14">
        <v>4000</v>
      </c>
      <c r="C471" s="54" t="s">
        <v>78</v>
      </c>
      <c r="D471" s="52">
        <v>0</v>
      </c>
      <c r="E471" s="52">
        <f t="shared" si="102"/>
        <v>0</v>
      </c>
    </row>
    <row r="472" spans="1:5" ht="12" customHeight="1" x14ac:dyDescent="0.25">
      <c r="A472" s="49"/>
      <c r="B472" s="14">
        <v>5000</v>
      </c>
      <c r="C472" s="15" t="s">
        <v>79</v>
      </c>
      <c r="D472" s="55">
        <v>0</v>
      </c>
      <c r="E472" s="55">
        <f t="shared" si="102"/>
        <v>0</v>
      </c>
    </row>
    <row r="473" spans="1:5" ht="12" customHeight="1" x14ac:dyDescent="0.25">
      <c r="A473" s="49"/>
      <c r="B473" s="14">
        <v>6000</v>
      </c>
      <c r="C473" s="15" t="s">
        <v>80</v>
      </c>
      <c r="D473" s="52">
        <v>0</v>
      </c>
      <c r="E473" s="52">
        <f t="shared" si="102"/>
        <v>0</v>
      </c>
    </row>
    <row r="474" spans="1:5" ht="12" customHeight="1" x14ac:dyDescent="0.25">
      <c r="A474" s="49"/>
      <c r="B474" s="14">
        <v>7000</v>
      </c>
      <c r="C474" s="15" t="s">
        <v>81</v>
      </c>
      <c r="D474" s="52">
        <v>0</v>
      </c>
      <c r="E474" s="52">
        <f t="shared" si="102"/>
        <v>0</v>
      </c>
    </row>
    <row r="475" spans="1:5" ht="12" customHeight="1" x14ac:dyDescent="0.25">
      <c r="A475" s="49"/>
      <c r="B475" s="56">
        <v>8000</v>
      </c>
      <c r="C475" s="57" t="s">
        <v>82</v>
      </c>
      <c r="D475" s="55">
        <v>0</v>
      </c>
      <c r="E475" s="55">
        <f t="shared" si="102"/>
        <v>0</v>
      </c>
    </row>
    <row r="476" spans="1:5" ht="12" hidden="1" customHeight="1" outlineLevel="1" x14ac:dyDescent="0.25">
      <c r="A476" s="72" t="s">
        <v>171</v>
      </c>
      <c r="B476" s="73"/>
      <c r="C476" s="74" t="s">
        <v>172</v>
      </c>
      <c r="D476" s="75">
        <v>0</v>
      </c>
      <c r="E476" s="75">
        <f t="shared" ref="E476" si="103">E477+E482+E485</f>
        <v>0</v>
      </c>
    </row>
    <row r="477" spans="1:5" ht="12" hidden="1" customHeight="1" outlineLevel="1" x14ac:dyDescent="0.25">
      <c r="A477" s="42"/>
      <c r="B477" s="43"/>
      <c r="C477" s="44" t="s">
        <v>74</v>
      </c>
      <c r="D477" s="45">
        <v>0</v>
      </c>
      <c r="E477" s="45">
        <f t="shared" ref="E477" si="104">E478+E479+E480+E481+E483+E484</f>
        <v>0</v>
      </c>
    </row>
    <row r="478" spans="1:5" ht="12" hidden="1" customHeight="1" outlineLevel="1" x14ac:dyDescent="0.25">
      <c r="A478" s="42"/>
      <c r="B478" s="46">
        <v>1000</v>
      </c>
      <c r="C478" s="47" t="s">
        <v>75</v>
      </c>
      <c r="D478" s="48">
        <v>0</v>
      </c>
      <c r="E478" s="48"/>
    </row>
    <row r="479" spans="1:5" ht="12" hidden="1" customHeight="1" outlineLevel="1" x14ac:dyDescent="0.25">
      <c r="A479" s="49"/>
      <c r="B479" s="50">
        <v>2000</v>
      </c>
      <c r="C479" s="51" t="s">
        <v>76</v>
      </c>
      <c r="D479" s="52">
        <v>0</v>
      </c>
      <c r="E479" s="52"/>
    </row>
    <row r="480" spans="1:5" ht="12" hidden="1" customHeight="1" outlineLevel="1" x14ac:dyDescent="0.25">
      <c r="A480" s="49"/>
      <c r="B480" s="14">
        <v>3000</v>
      </c>
      <c r="C480" s="53" t="s">
        <v>77</v>
      </c>
      <c r="D480" s="52">
        <v>0</v>
      </c>
      <c r="E480" s="52"/>
    </row>
    <row r="481" spans="1:5" ht="12" hidden="1" customHeight="1" outlineLevel="1" x14ac:dyDescent="0.25">
      <c r="A481" s="49"/>
      <c r="B481" s="14">
        <v>4000</v>
      </c>
      <c r="C481" s="54" t="s">
        <v>78</v>
      </c>
      <c r="D481" s="52">
        <v>0</v>
      </c>
      <c r="E481" s="52"/>
    </row>
    <row r="482" spans="1:5" ht="12" hidden="1" customHeight="1" outlineLevel="1" x14ac:dyDescent="0.25">
      <c r="A482" s="49"/>
      <c r="B482" s="14">
        <v>5000</v>
      </c>
      <c r="C482" s="15" t="s">
        <v>79</v>
      </c>
      <c r="D482" s="55">
        <v>0</v>
      </c>
      <c r="E482" s="55"/>
    </row>
    <row r="483" spans="1:5" ht="12" hidden="1" customHeight="1" outlineLevel="1" x14ac:dyDescent="0.25">
      <c r="A483" s="49"/>
      <c r="B483" s="14">
        <v>6000</v>
      </c>
      <c r="C483" s="15" t="s">
        <v>80</v>
      </c>
      <c r="D483" s="52">
        <v>0</v>
      </c>
      <c r="E483" s="52"/>
    </row>
    <row r="484" spans="1:5" ht="12" hidden="1" customHeight="1" outlineLevel="1" x14ac:dyDescent="0.25">
      <c r="A484" s="49"/>
      <c r="B484" s="14">
        <v>7000</v>
      </c>
      <c r="C484" s="15" t="s">
        <v>81</v>
      </c>
      <c r="D484" s="52">
        <v>0</v>
      </c>
      <c r="E484" s="52"/>
    </row>
    <row r="485" spans="1:5" ht="12" hidden="1" customHeight="1" outlineLevel="1" x14ac:dyDescent="0.25">
      <c r="A485" s="49"/>
      <c r="B485" s="56">
        <v>8000</v>
      </c>
      <c r="C485" s="57" t="s">
        <v>82</v>
      </c>
      <c r="D485" s="81">
        <v>0</v>
      </c>
      <c r="E485" s="81"/>
    </row>
    <row r="486" spans="1:5" ht="12" customHeight="1" collapsed="1" x14ac:dyDescent="0.25">
      <c r="A486" s="72" t="s">
        <v>173</v>
      </c>
      <c r="B486" s="73"/>
      <c r="C486" s="74" t="s">
        <v>174</v>
      </c>
      <c r="D486" s="75">
        <v>201</v>
      </c>
      <c r="E486" s="75">
        <f t="shared" ref="E486" si="105">E487+E492+E495</f>
        <v>0</v>
      </c>
    </row>
    <row r="487" spans="1:5" ht="12" customHeight="1" x14ac:dyDescent="0.25">
      <c r="A487" s="42"/>
      <c r="B487" s="43"/>
      <c r="C487" s="44" t="s">
        <v>74</v>
      </c>
      <c r="D487" s="45">
        <v>201</v>
      </c>
      <c r="E487" s="45">
        <f t="shared" ref="E487" si="106">E488+E489+E490+E491+E493+E494</f>
        <v>0</v>
      </c>
    </row>
    <row r="488" spans="1:5" ht="12" customHeight="1" x14ac:dyDescent="0.25">
      <c r="A488" s="42"/>
      <c r="B488" s="46">
        <v>1000</v>
      </c>
      <c r="C488" s="47" t="s">
        <v>75</v>
      </c>
      <c r="D488" s="48">
        <v>0</v>
      </c>
      <c r="E488" s="48"/>
    </row>
    <row r="489" spans="1:5" ht="12" customHeight="1" x14ac:dyDescent="0.25">
      <c r="A489" s="49"/>
      <c r="B489" s="50">
        <v>2000</v>
      </c>
      <c r="C489" s="51" t="s">
        <v>76</v>
      </c>
      <c r="D489" s="52">
        <v>201</v>
      </c>
      <c r="E489" s="52"/>
    </row>
    <row r="490" spans="1:5" ht="12" customHeight="1" x14ac:dyDescent="0.25">
      <c r="A490" s="49"/>
      <c r="B490" s="14">
        <v>3000</v>
      </c>
      <c r="C490" s="53" t="s">
        <v>77</v>
      </c>
      <c r="D490" s="52">
        <v>0</v>
      </c>
      <c r="E490" s="52"/>
    </row>
    <row r="491" spans="1:5" ht="12" customHeight="1" x14ac:dyDescent="0.25">
      <c r="A491" s="49"/>
      <c r="B491" s="14">
        <v>4000</v>
      </c>
      <c r="C491" s="54" t="s">
        <v>78</v>
      </c>
      <c r="D491" s="52">
        <v>0</v>
      </c>
      <c r="E491" s="52"/>
    </row>
    <row r="492" spans="1:5" ht="12" customHeight="1" x14ac:dyDescent="0.25">
      <c r="A492" s="49"/>
      <c r="B492" s="14">
        <v>5000</v>
      </c>
      <c r="C492" s="15" t="s">
        <v>79</v>
      </c>
      <c r="D492" s="55">
        <v>0</v>
      </c>
      <c r="E492" s="55"/>
    </row>
    <row r="493" spans="1:5" ht="12" customHeight="1" x14ac:dyDescent="0.25">
      <c r="A493" s="49"/>
      <c r="B493" s="14">
        <v>6000</v>
      </c>
      <c r="C493" s="15" t="s">
        <v>80</v>
      </c>
      <c r="D493" s="52">
        <v>0</v>
      </c>
      <c r="E493" s="52"/>
    </row>
    <row r="494" spans="1:5" ht="12" customHeight="1" x14ac:dyDescent="0.25">
      <c r="A494" s="49"/>
      <c r="B494" s="14">
        <v>7000</v>
      </c>
      <c r="C494" s="15" t="s">
        <v>81</v>
      </c>
      <c r="D494" s="52">
        <v>0</v>
      </c>
      <c r="E494" s="52"/>
    </row>
    <row r="495" spans="1:5" ht="12" customHeight="1" x14ac:dyDescent="0.25">
      <c r="A495" s="49"/>
      <c r="B495" s="56">
        <v>8000</v>
      </c>
      <c r="C495" s="57" t="s">
        <v>82</v>
      </c>
      <c r="D495" s="81">
        <v>0</v>
      </c>
      <c r="E495" s="81"/>
    </row>
    <row r="496" spans="1:5" ht="12" hidden="1" customHeight="1" outlineLevel="1" x14ac:dyDescent="0.25">
      <c r="A496" s="72" t="s">
        <v>175</v>
      </c>
      <c r="B496" s="73"/>
      <c r="C496" s="74" t="s">
        <v>176</v>
      </c>
      <c r="D496" s="75">
        <v>0</v>
      </c>
      <c r="E496" s="75">
        <f t="shared" ref="E496" si="107">E497+E502+E505</f>
        <v>0</v>
      </c>
    </row>
    <row r="497" spans="1:5" ht="12" hidden="1" customHeight="1" outlineLevel="1" x14ac:dyDescent="0.25">
      <c r="A497" s="42"/>
      <c r="B497" s="43"/>
      <c r="C497" s="44" t="s">
        <v>74</v>
      </c>
      <c r="D497" s="45">
        <v>0</v>
      </c>
      <c r="E497" s="45">
        <f t="shared" ref="E497" si="108">E498+E499+E500+E501+E503+E504</f>
        <v>0</v>
      </c>
    </row>
    <row r="498" spans="1:5" ht="12" hidden="1" customHeight="1" outlineLevel="1" x14ac:dyDescent="0.25">
      <c r="A498" s="42"/>
      <c r="B498" s="46">
        <v>1000</v>
      </c>
      <c r="C498" s="47" t="s">
        <v>75</v>
      </c>
      <c r="D498" s="48">
        <v>0</v>
      </c>
      <c r="E498" s="48"/>
    </row>
    <row r="499" spans="1:5" ht="12" hidden="1" customHeight="1" outlineLevel="1" x14ac:dyDescent="0.25">
      <c r="A499" s="49"/>
      <c r="B499" s="50">
        <v>2000</v>
      </c>
      <c r="C499" s="51" t="s">
        <v>76</v>
      </c>
      <c r="D499" s="52">
        <v>0</v>
      </c>
      <c r="E499" s="52"/>
    </row>
    <row r="500" spans="1:5" ht="12" hidden="1" customHeight="1" outlineLevel="1" x14ac:dyDescent="0.25">
      <c r="A500" s="49"/>
      <c r="B500" s="14">
        <v>3000</v>
      </c>
      <c r="C500" s="53" t="s">
        <v>77</v>
      </c>
      <c r="D500" s="52">
        <v>0</v>
      </c>
      <c r="E500" s="52"/>
    </row>
    <row r="501" spans="1:5" ht="12" hidden="1" customHeight="1" outlineLevel="1" x14ac:dyDescent="0.25">
      <c r="A501" s="49"/>
      <c r="B501" s="14">
        <v>4000</v>
      </c>
      <c r="C501" s="54" t="s">
        <v>78</v>
      </c>
      <c r="D501" s="52">
        <v>0</v>
      </c>
      <c r="E501" s="52"/>
    </row>
    <row r="502" spans="1:5" ht="12" hidden="1" customHeight="1" outlineLevel="1" x14ac:dyDescent="0.25">
      <c r="A502" s="49"/>
      <c r="B502" s="14">
        <v>5000</v>
      </c>
      <c r="C502" s="15" t="s">
        <v>79</v>
      </c>
      <c r="D502" s="55">
        <v>0</v>
      </c>
      <c r="E502" s="55"/>
    </row>
    <row r="503" spans="1:5" ht="12" hidden="1" customHeight="1" outlineLevel="1" x14ac:dyDescent="0.25">
      <c r="A503" s="49"/>
      <c r="B503" s="14">
        <v>6000</v>
      </c>
      <c r="C503" s="15" t="s">
        <v>80</v>
      </c>
      <c r="D503" s="52">
        <v>0</v>
      </c>
      <c r="E503" s="52"/>
    </row>
    <row r="504" spans="1:5" ht="12" hidden="1" customHeight="1" outlineLevel="1" x14ac:dyDescent="0.25">
      <c r="A504" s="49"/>
      <c r="B504" s="14">
        <v>7000</v>
      </c>
      <c r="C504" s="15" t="s">
        <v>81</v>
      </c>
      <c r="D504" s="52">
        <v>0</v>
      </c>
      <c r="E504" s="52"/>
    </row>
    <row r="505" spans="1:5" ht="12" hidden="1" customHeight="1" outlineLevel="1" x14ac:dyDescent="0.25">
      <c r="A505" s="49"/>
      <c r="B505" s="56">
        <v>8000</v>
      </c>
      <c r="C505" s="57" t="s">
        <v>82</v>
      </c>
      <c r="D505" s="81">
        <v>0</v>
      </c>
      <c r="E505" s="81"/>
    </row>
    <row r="506" spans="1:5" ht="12" hidden="1" customHeight="1" outlineLevel="1" x14ac:dyDescent="0.25">
      <c r="A506" s="72" t="s">
        <v>177</v>
      </c>
      <c r="B506" s="73"/>
      <c r="C506" s="74" t="s">
        <v>178</v>
      </c>
      <c r="D506" s="75">
        <v>0</v>
      </c>
      <c r="E506" s="75">
        <f t="shared" ref="E506" si="109">E507+E512+E515</f>
        <v>0</v>
      </c>
    </row>
    <row r="507" spans="1:5" ht="12" hidden="1" customHeight="1" outlineLevel="1" x14ac:dyDescent="0.25">
      <c r="A507" s="42"/>
      <c r="B507" s="43"/>
      <c r="C507" s="44" t="s">
        <v>74</v>
      </c>
      <c r="D507" s="45">
        <v>0</v>
      </c>
      <c r="E507" s="45">
        <f t="shared" ref="E507" si="110">E508+E509+E510+E511+E513+E514</f>
        <v>0</v>
      </c>
    </row>
    <row r="508" spans="1:5" ht="12" hidden="1" customHeight="1" outlineLevel="1" x14ac:dyDescent="0.25">
      <c r="A508" s="42"/>
      <c r="B508" s="46">
        <v>1000</v>
      </c>
      <c r="C508" s="47" t="s">
        <v>75</v>
      </c>
      <c r="D508" s="48">
        <v>0</v>
      </c>
      <c r="E508" s="48"/>
    </row>
    <row r="509" spans="1:5" ht="12" hidden="1" customHeight="1" outlineLevel="1" x14ac:dyDescent="0.25">
      <c r="A509" s="49"/>
      <c r="B509" s="50">
        <v>2000</v>
      </c>
      <c r="C509" s="51" t="s">
        <v>76</v>
      </c>
      <c r="D509" s="52">
        <v>0</v>
      </c>
      <c r="E509" s="52"/>
    </row>
    <row r="510" spans="1:5" ht="12" hidden="1" customHeight="1" outlineLevel="1" x14ac:dyDescent="0.25">
      <c r="A510" s="49"/>
      <c r="B510" s="14">
        <v>3000</v>
      </c>
      <c r="C510" s="53" t="s">
        <v>77</v>
      </c>
      <c r="D510" s="52">
        <v>0</v>
      </c>
      <c r="E510" s="52"/>
    </row>
    <row r="511" spans="1:5" ht="12" hidden="1" customHeight="1" outlineLevel="1" x14ac:dyDescent="0.25">
      <c r="A511" s="49"/>
      <c r="B511" s="14">
        <v>4000</v>
      </c>
      <c r="C511" s="54" t="s">
        <v>78</v>
      </c>
      <c r="D511" s="52">
        <v>0</v>
      </c>
      <c r="E511" s="52"/>
    </row>
    <row r="512" spans="1:5" ht="12" hidden="1" customHeight="1" outlineLevel="1" x14ac:dyDescent="0.25">
      <c r="A512" s="49"/>
      <c r="B512" s="14">
        <v>5000</v>
      </c>
      <c r="C512" s="15" t="s">
        <v>79</v>
      </c>
      <c r="D512" s="55">
        <v>0</v>
      </c>
      <c r="E512" s="55"/>
    </row>
    <row r="513" spans="1:5" ht="12" hidden="1" customHeight="1" outlineLevel="1" x14ac:dyDescent="0.25">
      <c r="A513" s="49"/>
      <c r="B513" s="14">
        <v>6000</v>
      </c>
      <c r="C513" s="15" t="s">
        <v>80</v>
      </c>
      <c r="D513" s="52">
        <v>0</v>
      </c>
      <c r="E513" s="52"/>
    </row>
    <row r="514" spans="1:5" ht="12" hidden="1" customHeight="1" outlineLevel="1" x14ac:dyDescent="0.25">
      <c r="A514" s="49"/>
      <c r="B514" s="14">
        <v>7000</v>
      </c>
      <c r="C514" s="15" t="s">
        <v>81</v>
      </c>
      <c r="D514" s="52">
        <v>0</v>
      </c>
      <c r="E514" s="52"/>
    </row>
    <row r="515" spans="1:5" ht="12" hidden="1" customHeight="1" outlineLevel="1" x14ac:dyDescent="0.25">
      <c r="A515" s="49"/>
      <c r="B515" s="56">
        <v>8000</v>
      </c>
      <c r="C515" s="57" t="s">
        <v>82</v>
      </c>
      <c r="D515" s="81">
        <v>0</v>
      </c>
      <c r="E515" s="81"/>
    </row>
    <row r="516" spans="1:5" ht="12" customHeight="1" collapsed="1" x14ac:dyDescent="0.25">
      <c r="A516" s="72" t="s">
        <v>179</v>
      </c>
      <c r="B516" s="73"/>
      <c r="C516" s="74" t="s">
        <v>180</v>
      </c>
      <c r="D516" s="75">
        <v>863</v>
      </c>
      <c r="E516" s="75">
        <f t="shared" ref="E516" si="111">E517+E522+E525</f>
        <v>9</v>
      </c>
    </row>
    <row r="517" spans="1:5" ht="12" customHeight="1" x14ac:dyDescent="0.25">
      <c r="A517" s="42"/>
      <c r="B517" s="43"/>
      <c r="C517" s="44" t="s">
        <v>74</v>
      </c>
      <c r="D517" s="45">
        <v>863</v>
      </c>
      <c r="E517" s="45">
        <f t="shared" ref="E517" si="112">E518+E519+E520+E521+E523+E524</f>
        <v>9</v>
      </c>
    </row>
    <row r="518" spans="1:5" ht="12.75" customHeight="1" x14ac:dyDescent="0.25">
      <c r="A518" s="42"/>
      <c r="B518" s="46">
        <v>1000</v>
      </c>
      <c r="C518" s="47" t="s">
        <v>75</v>
      </c>
      <c r="D518" s="48">
        <v>0</v>
      </c>
      <c r="E518" s="48"/>
    </row>
    <row r="519" spans="1:5" ht="12" customHeight="1" x14ac:dyDescent="0.25">
      <c r="A519" s="49"/>
      <c r="B519" s="50">
        <v>2000</v>
      </c>
      <c r="C519" s="51" t="s">
        <v>76</v>
      </c>
      <c r="D519" s="52">
        <v>863</v>
      </c>
      <c r="E519" s="52">
        <v>9</v>
      </c>
    </row>
    <row r="520" spans="1:5" ht="12" customHeight="1" x14ac:dyDescent="0.25">
      <c r="A520" s="49"/>
      <c r="B520" s="14">
        <v>3000</v>
      </c>
      <c r="C520" s="53" t="s">
        <v>77</v>
      </c>
      <c r="D520" s="52">
        <v>0</v>
      </c>
      <c r="E520" s="52"/>
    </row>
    <row r="521" spans="1:5" ht="12" customHeight="1" x14ac:dyDescent="0.25">
      <c r="A521" s="49"/>
      <c r="B521" s="14">
        <v>4000</v>
      </c>
      <c r="C521" s="54" t="s">
        <v>78</v>
      </c>
      <c r="D521" s="52">
        <v>0</v>
      </c>
      <c r="E521" s="52"/>
    </row>
    <row r="522" spans="1:5" ht="12" customHeight="1" x14ac:dyDescent="0.25">
      <c r="A522" s="49"/>
      <c r="B522" s="14">
        <v>5000</v>
      </c>
      <c r="C522" s="15" t="s">
        <v>79</v>
      </c>
      <c r="D522" s="55">
        <v>0</v>
      </c>
      <c r="E522" s="55"/>
    </row>
    <row r="523" spans="1:5" ht="12" customHeight="1" x14ac:dyDescent="0.25">
      <c r="A523" s="49"/>
      <c r="B523" s="14">
        <v>6000</v>
      </c>
      <c r="C523" s="15" t="s">
        <v>80</v>
      </c>
      <c r="D523" s="52">
        <v>0</v>
      </c>
      <c r="E523" s="52"/>
    </row>
    <row r="524" spans="1:5" ht="12" customHeight="1" x14ac:dyDescent="0.25">
      <c r="A524" s="49"/>
      <c r="B524" s="14">
        <v>7000</v>
      </c>
      <c r="C524" s="15" t="s">
        <v>81</v>
      </c>
      <c r="D524" s="52">
        <v>0</v>
      </c>
      <c r="E524" s="52"/>
    </row>
    <row r="525" spans="1:5" ht="12" customHeight="1" x14ac:dyDescent="0.25">
      <c r="A525" s="49"/>
      <c r="B525" s="56">
        <v>8000</v>
      </c>
      <c r="C525" s="57" t="s">
        <v>82</v>
      </c>
      <c r="D525" s="81">
        <v>0</v>
      </c>
      <c r="E525" s="81"/>
    </row>
    <row r="526" spans="1:5" ht="28.5" hidden="1" customHeight="1" outlineLevel="1" x14ac:dyDescent="0.25">
      <c r="A526" s="58" t="s">
        <v>36</v>
      </c>
      <c r="B526" s="59"/>
      <c r="C526" s="80" t="s">
        <v>181</v>
      </c>
      <c r="D526" s="61">
        <v>0</v>
      </c>
      <c r="E526" s="61">
        <f t="shared" ref="E526" si="113">E527+E532+E535</f>
        <v>0</v>
      </c>
    </row>
    <row r="527" spans="1:5" ht="12" hidden="1" customHeight="1" outlineLevel="1" x14ac:dyDescent="0.25">
      <c r="A527" s="42"/>
      <c r="B527" s="43"/>
      <c r="C527" s="44" t="s">
        <v>74</v>
      </c>
      <c r="D527" s="45">
        <v>0</v>
      </c>
      <c r="E527" s="45">
        <f t="shared" ref="E527" si="114">E528+E529+E530+E531+E533+E534</f>
        <v>0</v>
      </c>
    </row>
    <row r="528" spans="1:5" ht="12" hidden="1" customHeight="1" outlineLevel="1" x14ac:dyDescent="0.25">
      <c r="A528" s="42"/>
      <c r="B528" s="46">
        <v>1000</v>
      </c>
      <c r="C528" s="47" t="s">
        <v>75</v>
      </c>
      <c r="D528" s="48">
        <v>0</v>
      </c>
      <c r="E528" s="48"/>
    </row>
    <row r="529" spans="1:5" ht="12" hidden="1" customHeight="1" outlineLevel="1" x14ac:dyDescent="0.25">
      <c r="A529" s="49"/>
      <c r="B529" s="50">
        <v>2000</v>
      </c>
      <c r="C529" s="51" t="s">
        <v>76</v>
      </c>
      <c r="D529" s="52">
        <v>0</v>
      </c>
      <c r="E529" s="52"/>
    </row>
    <row r="530" spans="1:5" ht="12" hidden="1" customHeight="1" outlineLevel="1" x14ac:dyDescent="0.25">
      <c r="A530" s="49"/>
      <c r="B530" s="14">
        <v>3000</v>
      </c>
      <c r="C530" s="53" t="s">
        <v>77</v>
      </c>
      <c r="D530" s="52">
        <v>0</v>
      </c>
      <c r="E530" s="52"/>
    </row>
    <row r="531" spans="1:5" ht="12" hidden="1" customHeight="1" outlineLevel="1" x14ac:dyDescent="0.25">
      <c r="A531" s="49"/>
      <c r="B531" s="14">
        <v>4000</v>
      </c>
      <c r="C531" s="54" t="s">
        <v>78</v>
      </c>
      <c r="D531" s="52">
        <v>0</v>
      </c>
      <c r="E531" s="52"/>
    </row>
    <row r="532" spans="1:5" ht="12" hidden="1" customHeight="1" outlineLevel="1" x14ac:dyDescent="0.25">
      <c r="A532" s="49"/>
      <c r="B532" s="14">
        <v>5000</v>
      </c>
      <c r="C532" s="15" t="s">
        <v>79</v>
      </c>
      <c r="D532" s="55">
        <v>0</v>
      </c>
      <c r="E532" s="55"/>
    </row>
    <row r="533" spans="1:5" ht="12" hidden="1" customHeight="1" outlineLevel="1" x14ac:dyDescent="0.25">
      <c r="A533" s="49"/>
      <c r="B533" s="14">
        <v>6000</v>
      </c>
      <c r="C533" s="15" t="s">
        <v>80</v>
      </c>
      <c r="D533" s="52">
        <v>0</v>
      </c>
      <c r="E533" s="52"/>
    </row>
    <row r="534" spans="1:5" ht="12" hidden="1" customHeight="1" outlineLevel="1" x14ac:dyDescent="0.25">
      <c r="A534" s="49"/>
      <c r="B534" s="14">
        <v>7000</v>
      </c>
      <c r="C534" s="15" t="s">
        <v>81</v>
      </c>
      <c r="D534" s="52">
        <v>0</v>
      </c>
      <c r="E534" s="52"/>
    </row>
    <row r="535" spans="1:5" ht="12" hidden="1" customHeight="1" outlineLevel="1" x14ac:dyDescent="0.25">
      <c r="A535" s="49"/>
      <c r="B535" s="56">
        <v>8000</v>
      </c>
      <c r="C535" s="57" t="s">
        <v>82</v>
      </c>
      <c r="D535" s="81">
        <v>0</v>
      </c>
      <c r="E535" s="81"/>
    </row>
    <row r="536" spans="1:5" ht="12" hidden="1" customHeight="1" outlineLevel="1" x14ac:dyDescent="0.25">
      <c r="A536" s="58" t="s">
        <v>38</v>
      </c>
      <c r="B536" s="59"/>
      <c r="C536" s="60" t="s">
        <v>182</v>
      </c>
      <c r="D536" s="61">
        <v>0</v>
      </c>
      <c r="E536" s="61">
        <f t="shared" ref="E536" si="115">E537+E542+E545</f>
        <v>0</v>
      </c>
    </row>
    <row r="537" spans="1:5" ht="12" hidden="1" customHeight="1" outlineLevel="1" x14ac:dyDescent="0.25">
      <c r="A537" s="42"/>
      <c r="B537" s="43"/>
      <c r="C537" s="44" t="s">
        <v>74</v>
      </c>
      <c r="D537" s="45">
        <v>0</v>
      </c>
      <c r="E537" s="45">
        <f t="shared" ref="E537" si="116">E538+E539+E540+E541+E543+E544</f>
        <v>0</v>
      </c>
    </row>
    <row r="538" spans="1:5" ht="12" hidden="1" customHeight="1" outlineLevel="1" x14ac:dyDescent="0.25">
      <c r="A538" s="42"/>
      <c r="B538" s="46">
        <v>1000</v>
      </c>
      <c r="C538" s="47" t="s">
        <v>75</v>
      </c>
      <c r="D538" s="48">
        <v>0</v>
      </c>
      <c r="E538" s="48"/>
    </row>
    <row r="539" spans="1:5" ht="12" hidden="1" customHeight="1" outlineLevel="1" x14ac:dyDescent="0.25">
      <c r="A539" s="49"/>
      <c r="B539" s="50">
        <v>2000</v>
      </c>
      <c r="C539" s="51" t="s">
        <v>76</v>
      </c>
      <c r="D539" s="52">
        <v>0</v>
      </c>
      <c r="E539" s="52"/>
    </row>
    <row r="540" spans="1:5" ht="12" hidden="1" customHeight="1" outlineLevel="1" x14ac:dyDescent="0.25">
      <c r="A540" s="49"/>
      <c r="B540" s="14">
        <v>3000</v>
      </c>
      <c r="C540" s="53" t="s">
        <v>77</v>
      </c>
      <c r="D540" s="52">
        <v>0</v>
      </c>
      <c r="E540" s="52"/>
    </row>
    <row r="541" spans="1:5" ht="12" hidden="1" customHeight="1" outlineLevel="1" x14ac:dyDescent="0.25">
      <c r="A541" s="49"/>
      <c r="B541" s="14">
        <v>4000</v>
      </c>
      <c r="C541" s="54" t="s">
        <v>78</v>
      </c>
      <c r="D541" s="52">
        <v>0</v>
      </c>
      <c r="E541" s="52"/>
    </row>
    <row r="542" spans="1:5" ht="12" hidden="1" customHeight="1" outlineLevel="1" x14ac:dyDescent="0.25">
      <c r="A542" s="49"/>
      <c r="B542" s="14">
        <v>5000</v>
      </c>
      <c r="C542" s="15" t="s">
        <v>79</v>
      </c>
      <c r="D542" s="55">
        <v>0</v>
      </c>
      <c r="E542" s="55"/>
    </row>
    <row r="543" spans="1:5" ht="12" hidden="1" customHeight="1" outlineLevel="1" x14ac:dyDescent="0.25">
      <c r="A543" s="49"/>
      <c r="B543" s="14">
        <v>6000</v>
      </c>
      <c r="C543" s="15" t="s">
        <v>80</v>
      </c>
      <c r="D543" s="52">
        <v>0</v>
      </c>
      <c r="E543" s="52"/>
    </row>
    <row r="544" spans="1:5" ht="12" hidden="1" customHeight="1" outlineLevel="1" x14ac:dyDescent="0.25">
      <c r="A544" s="49"/>
      <c r="B544" s="14">
        <v>7000</v>
      </c>
      <c r="C544" s="15" t="s">
        <v>81</v>
      </c>
      <c r="D544" s="52">
        <v>0</v>
      </c>
      <c r="E544" s="52"/>
    </row>
    <row r="545" spans="1:5" ht="12" hidden="1" customHeight="1" outlineLevel="1" x14ac:dyDescent="0.25">
      <c r="A545" s="49"/>
      <c r="B545" s="56">
        <v>8000</v>
      </c>
      <c r="C545" s="57" t="s">
        <v>82</v>
      </c>
      <c r="D545" s="81">
        <v>0</v>
      </c>
      <c r="E545" s="81"/>
    </row>
    <row r="546" spans="1:5" ht="17.100000000000001" customHeight="1" collapsed="1" x14ac:dyDescent="0.25">
      <c r="A546" s="77" t="s">
        <v>183</v>
      </c>
      <c r="B546" s="78"/>
      <c r="C546" s="79" t="s">
        <v>184</v>
      </c>
      <c r="D546" s="41">
        <v>12163</v>
      </c>
      <c r="E546" s="41">
        <f t="shared" ref="E546" si="117">E547+E552+E555</f>
        <v>0</v>
      </c>
    </row>
    <row r="547" spans="1:5" ht="12" customHeight="1" x14ac:dyDescent="0.25">
      <c r="A547" s="42"/>
      <c r="B547" s="43"/>
      <c r="C547" s="44" t="s">
        <v>74</v>
      </c>
      <c r="D547" s="45">
        <v>5878</v>
      </c>
      <c r="E547" s="45">
        <f t="shared" ref="E547" si="118">E548+E549+E550+E551+E553+E554</f>
        <v>0</v>
      </c>
    </row>
    <row r="548" spans="1:5" ht="12" customHeight="1" x14ac:dyDescent="0.25">
      <c r="A548" s="42"/>
      <c r="B548" s="46">
        <v>1000</v>
      </c>
      <c r="C548" s="47" t="s">
        <v>75</v>
      </c>
      <c r="D548" s="48">
        <v>2979</v>
      </c>
      <c r="E548" s="48">
        <f t="shared" ref="E548:E555" si="119">E558+E568+E608+E618+E658+E648+E598</f>
        <v>0</v>
      </c>
    </row>
    <row r="549" spans="1:5" ht="12" customHeight="1" x14ac:dyDescent="0.25">
      <c r="A549" s="49"/>
      <c r="B549" s="50">
        <v>2000</v>
      </c>
      <c r="C549" s="51" t="s">
        <v>76</v>
      </c>
      <c r="D549" s="52">
        <v>2749</v>
      </c>
      <c r="E549" s="52">
        <f t="shared" si="119"/>
        <v>0</v>
      </c>
    </row>
    <row r="550" spans="1:5" ht="12" customHeight="1" x14ac:dyDescent="0.25">
      <c r="A550" s="49"/>
      <c r="B550" s="14">
        <v>3000</v>
      </c>
      <c r="C550" s="53" t="s">
        <v>77</v>
      </c>
      <c r="D550" s="52">
        <v>0</v>
      </c>
      <c r="E550" s="52">
        <f t="shared" si="119"/>
        <v>0</v>
      </c>
    </row>
    <row r="551" spans="1:5" ht="12" customHeight="1" x14ac:dyDescent="0.25">
      <c r="A551" s="49"/>
      <c r="B551" s="14">
        <v>4000</v>
      </c>
      <c r="C551" s="54" t="s">
        <v>78</v>
      </c>
      <c r="D551" s="52">
        <v>0</v>
      </c>
      <c r="E551" s="52">
        <f t="shared" si="119"/>
        <v>0</v>
      </c>
    </row>
    <row r="552" spans="1:5" ht="12" customHeight="1" x14ac:dyDescent="0.25">
      <c r="A552" s="49"/>
      <c r="B552" s="14">
        <v>5000</v>
      </c>
      <c r="C552" s="15" t="s">
        <v>79</v>
      </c>
      <c r="D552" s="55">
        <v>6285</v>
      </c>
      <c r="E552" s="55">
        <f t="shared" si="119"/>
        <v>0</v>
      </c>
    </row>
    <row r="553" spans="1:5" ht="12" customHeight="1" x14ac:dyDescent="0.25">
      <c r="A553" s="49"/>
      <c r="B553" s="14">
        <v>6000</v>
      </c>
      <c r="C553" s="15" t="s">
        <v>80</v>
      </c>
      <c r="D553" s="52">
        <v>150</v>
      </c>
      <c r="E553" s="52">
        <f t="shared" si="119"/>
        <v>0</v>
      </c>
    </row>
    <row r="554" spans="1:5" ht="24" customHeight="1" x14ac:dyDescent="0.25">
      <c r="A554" s="49"/>
      <c r="B554" s="14">
        <v>7000</v>
      </c>
      <c r="C554" s="15" t="s">
        <v>81</v>
      </c>
      <c r="D554" s="52">
        <v>0</v>
      </c>
      <c r="E554" s="52">
        <f t="shared" si="119"/>
        <v>0</v>
      </c>
    </row>
    <row r="555" spans="1:5" ht="12" customHeight="1" x14ac:dyDescent="0.25">
      <c r="A555" s="49"/>
      <c r="B555" s="56">
        <v>8000</v>
      </c>
      <c r="C555" s="57" t="s">
        <v>82</v>
      </c>
      <c r="D555" s="55">
        <v>0</v>
      </c>
      <c r="E555" s="55">
        <f t="shared" si="119"/>
        <v>0</v>
      </c>
    </row>
    <row r="556" spans="1:5" ht="12" customHeight="1" x14ac:dyDescent="0.25">
      <c r="A556" s="58" t="s">
        <v>42</v>
      </c>
      <c r="B556" s="59"/>
      <c r="C556" s="60" t="s">
        <v>185</v>
      </c>
      <c r="D556" s="61">
        <v>1143</v>
      </c>
      <c r="E556" s="61">
        <f t="shared" ref="E556" si="120">E557+E562+E565</f>
        <v>0</v>
      </c>
    </row>
    <row r="557" spans="1:5" ht="12" customHeight="1" x14ac:dyDescent="0.25">
      <c r="A557" s="42"/>
      <c r="B557" s="43"/>
      <c r="C557" s="44" t="s">
        <v>74</v>
      </c>
      <c r="D557" s="45">
        <v>1143</v>
      </c>
      <c r="E557" s="45">
        <f t="shared" ref="E557" si="121">E558+E559+E560+E561+E563+E564</f>
        <v>0</v>
      </c>
    </row>
    <row r="558" spans="1:5" ht="12" customHeight="1" x14ac:dyDescent="0.25">
      <c r="A558" s="42"/>
      <c r="B558" s="46">
        <v>1000</v>
      </c>
      <c r="C558" s="47" t="s">
        <v>75</v>
      </c>
      <c r="D558" s="48">
        <v>0</v>
      </c>
      <c r="E558" s="48"/>
    </row>
    <row r="559" spans="1:5" ht="12" customHeight="1" x14ac:dyDescent="0.25">
      <c r="A559" s="49"/>
      <c r="B559" s="50">
        <v>2000</v>
      </c>
      <c r="C559" s="51" t="s">
        <v>76</v>
      </c>
      <c r="D559" s="52">
        <v>1143</v>
      </c>
      <c r="E559" s="52"/>
    </row>
    <row r="560" spans="1:5" ht="12" customHeight="1" x14ac:dyDescent="0.25">
      <c r="A560" s="49"/>
      <c r="B560" s="14">
        <v>3000</v>
      </c>
      <c r="C560" s="53" t="s">
        <v>77</v>
      </c>
      <c r="D560" s="52">
        <v>0</v>
      </c>
      <c r="E560" s="52"/>
    </row>
    <row r="561" spans="1:5" ht="12" customHeight="1" x14ac:dyDescent="0.25">
      <c r="A561" s="49"/>
      <c r="B561" s="14">
        <v>4000</v>
      </c>
      <c r="C561" s="54" t="s">
        <v>78</v>
      </c>
      <c r="D561" s="52">
        <v>0</v>
      </c>
      <c r="E561" s="52"/>
    </row>
    <row r="562" spans="1:5" ht="12" customHeight="1" x14ac:dyDescent="0.25">
      <c r="A562" s="49"/>
      <c r="B562" s="14">
        <v>5000</v>
      </c>
      <c r="C562" s="15" t="s">
        <v>79</v>
      </c>
      <c r="D562" s="55">
        <v>0</v>
      </c>
      <c r="E562" s="55"/>
    </row>
    <row r="563" spans="1:5" ht="12" customHeight="1" x14ac:dyDescent="0.25">
      <c r="A563" s="49"/>
      <c r="B563" s="14">
        <v>6000</v>
      </c>
      <c r="C563" s="15" t="s">
        <v>80</v>
      </c>
      <c r="D563" s="52">
        <v>0</v>
      </c>
      <c r="E563" s="52"/>
    </row>
    <row r="564" spans="1:5" ht="32.25" customHeight="1" x14ac:dyDescent="0.25">
      <c r="A564" s="49"/>
      <c r="B564" s="14">
        <v>7000</v>
      </c>
      <c r="C564" s="15" t="s">
        <v>81</v>
      </c>
      <c r="D564" s="52">
        <v>0</v>
      </c>
      <c r="E564" s="52"/>
    </row>
    <row r="565" spans="1:5" ht="12" customHeight="1" x14ac:dyDescent="0.25">
      <c r="A565" s="49"/>
      <c r="B565" s="56">
        <v>8000</v>
      </c>
      <c r="C565" s="57" t="s">
        <v>82</v>
      </c>
      <c r="D565" s="81">
        <v>0</v>
      </c>
      <c r="E565" s="81"/>
    </row>
    <row r="566" spans="1:5" ht="12" customHeight="1" x14ac:dyDescent="0.25">
      <c r="A566" s="58" t="s">
        <v>186</v>
      </c>
      <c r="B566" s="59"/>
      <c r="C566" s="60" t="s">
        <v>187</v>
      </c>
      <c r="D566" s="61">
        <v>9700</v>
      </c>
      <c r="E566" s="61">
        <f t="shared" ref="E566" si="122">E567+E572+E575</f>
        <v>0</v>
      </c>
    </row>
    <row r="567" spans="1:5" ht="12" customHeight="1" x14ac:dyDescent="0.25">
      <c r="A567" s="42"/>
      <c r="B567" s="43"/>
      <c r="C567" s="44" t="s">
        <v>74</v>
      </c>
      <c r="D567" s="45">
        <v>4700</v>
      </c>
      <c r="E567" s="45">
        <f t="shared" ref="E567" si="123">E568+E569+E570+E571+E573+E574</f>
        <v>0</v>
      </c>
    </row>
    <row r="568" spans="1:5" ht="12" customHeight="1" x14ac:dyDescent="0.25">
      <c r="A568" s="42"/>
      <c r="B568" s="46">
        <v>1000</v>
      </c>
      <c r="C568" s="47" t="s">
        <v>75</v>
      </c>
      <c r="D568" s="48">
        <v>2979</v>
      </c>
      <c r="E568" s="48">
        <f t="shared" ref="E568:E575" si="124">E578+E588</f>
        <v>0</v>
      </c>
    </row>
    <row r="569" spans="1:5" ht="12" customHeight="1" x14ac:dyDescent="0.25">
      <c r="A569" s="49"/>
      <c r="B569" s="50">
        <v>2000</v>
      </c>
      <c r="C569" s="51" t="s">
        <v>76</v>
      </c>
      <c r="D569" s="52">
        <v>1571</v>
      </c>
      <c r="E569" s="52">
        <f t="shared" si="124"/>
        <v>0</v>
      </c>
    </row>
    <row r="570" spans="1:5" ht="12" customHeight="1" x14ac:dyDescent="0.25">
      <c r="A570" s="49"/>
      <c r="B570" s="14">
        <v>3000</v>
      </c>
      <c r="C570" s="53" t="s">
        <v>77</v>
      </c>
      <c r="D570" s="52">
        <v>0</v>
      </c>
      <c r="E570" s="52">
        <f t="shared" si="124"/>
        <v>0</v>
      </c>
    </row>
    <row r="571" spans="1:5" ht="12" customHeight="1" x14ac:dyDescent="0.25">
      <c r="A571" s="49"/>
      <c r="B571" s="14">
        <v>4000</v>
      </c>
      <c r="C571" s="54" t="s">
        <v>78</v>
      </c>
      <c r="D571" s="52">
        <v>0</v>
      </c>
      <c r="E571" s="52">
        <f t="shared" si="124"/>
        <v>0</v>
      </c>
    </row>
    <row r="572" spans="1:5" ht="12" customHeight="1" x14ac:dyDescent="0.25">
      <c r="A572" s="49"/>
      <c r="B572" s="14">
        <v>5000</v>
      </c>
      <c r="C572" s="15" t="s">
        <v>79</v>
      </c>
      <c r="D572" s="55">
        <v>5000</v>
      </c>
      <c r="E572" s="55">
        <f t="shared" si="124"/>
        <v>0</v>
      </c>
    </row>
    <row r="573" spans="1:5" ht="12" customHeight="1" x14ac:dyDescent="0.25">
      <c r="A573" s="49"/>
      <c r="B573" s="14">
        <v>6000</v>
      </c>
      <c r="C573" s="15" t="s">
        <v>80</v>
      </c>
      <c r="D573" s="52">
        <v>150</v>
      </c>
      <c r="E573" s="52">
        <f t="shared" si="124"/>
        <v>0</v>
      </c>
    </row>
    <row r="574" spans="1:5" ht="12" customHeight="1" x14ac:dyDescent="0.25">
      <c r="A574" s="49"/>
      <c r="B574" s="14">
        <v>7000</v>
      </c>
      <c r="C574" s="15" t="s">
        <v>81</v>
      </c>
      <c r="D574" s="52">
        <v>0</v>
      </c>
      <c r="E574" s="52">
        <f t="shared" si="124"/>
        <v>0</v>
      </c>
    </row>
    <row r="575" spans="1:5" ht="12" customHeight="1" x14ac:dyDescent="0.25">
      <c r="A575" s="49"/>
      <c r="B575" s="56">
        <v>8000</v>
      </c>
      <c r="C575" s="57" t="s">
        <v>82</v>
      </c>
      <c r="D575" s="55">
        <v>0</v>
      </c>
      <c r="E575" s="55">
        <f t="shared" si="124"/>
        <v>0</v>
      </c>
    </row>
    <row r="576" spans="1:5" ht="12" hidden="1" customHeight="1" outlineLevel="1" x14ac:dyDescent="0.25">
      <c r="A576" s="72" t="s">
        <v>188</v>
      </c>
      <c r="B576" s="73"/>
      <c r="C576" s="74" t="s">
        <v>189</v>
      </c>
      <c r="D576" s="75">
        <v>0</v>
      </c>
      <c r="E576" s="75">
        <f t="shared" ref="E576" si="125">E577+E582+E585</f>
        <v>0</v>
      </c>
    </row>
    <row r="577" spans="1:5" ht="12" hidden="1" customHeight="1" outlineLevel="1" x14ac:dyDescent="0.25">
      <c r="A577" s="49"/>
      <c r="B577" s="43"/>
      <c r="C577" s="44" t="s">
        <v>74</v>
      </c>
      <c r="D577" s="45">
        <v>0</v>
      </c>
      <c r="E577" s="45">
        <f t="shared" ref="E577" si="126">E578+E579+E580+E581+E583+E584</f>
        <v>0</v>
      </c>
    </row>
    <row r="578" spans="1:5" ht="12" hidden="1" customHeight="1" outlineLevel="1" x14ac:dyDescent="0.25">
      <c r="A578" s="49"/>
      <c r="B578" s="46">
        <v>1000</v>
      </c>
      <c r="C578" s="47" t="s">
        <v>75</v>
      </c>
      <c r="D578" s="48">
        <v>0</v>
      </c>
      <c r="E578" s="48"/>
    </row>
    <row r="579" spans="1:5" ht="12" hidden="1" customHeight="1" outlineLevel="1" x14ac:dyDescent="0.25">
      <c r="A579" s="49"/>
      <c r="B579" s="50">
        <v>2000</v>
      </c>
      <c r="C579" s="51" t="s">
        <v>76</v>
      </c>
      <c r="D579" s="52">
        <v>0</v>
      </c>
      <c r="E579" s="52"/>
    </row>
    <row r="580" spans="1:5" ht="12" hidden="1" customHeight="1" outlineLevel="1" x14ac:dyDescent="0.25">
      <c r="A580" s="49"/>
      <c r="B580" s="14">
        <v>3000</v>
      </c>
      <c r="C580" s="53" t="s">
        <v>77</v>
      </c>
      <c r="D580" s="52">
        <v>0</v>
      </c>
      <c r="E580" s="52"/>
    </row>
    <row r="581" spans="1:5" ht="12" hidden="1" customHeight="1" outlineLevel="1" x14ac:dyDescent="0.25">
      <c r="A581" s="49"/>
      <c r="B581" s="14">
        <v>4000</v>
      </c>
      <c r="C581" s="54" t="s">
        <v>78</v>
      </c>
      <c r="D581" s="52">
        <v>0</v>
      </c>
      <c r="E581" s="52"/>
    </row>
    <row r="582" spans="1:5" ht="12" hidden="1" customHeight="1" outlineLevel="1" x14ac:dyDescent="0.25">
      <c r="A582" s="49"/>
      <c r="B582" s="14">
        <v>5000</v>
      </c>
      <c r="C582" s="15" t="s">
        <v>79</v>
      </c>
      <c r="D582" s="55">
        <v>0</v>
      </c>
      <c r="E582" s="55"/>
    </row>
    <row r="583" spans="1:5" ht="12" hidden="1" customHeight="1" outlineLevel="1" x14ac:dyDescent="0.25">
      <c r="A583" s="49"/>
      <c r="B583" s="14">
        <v>6000</v>
      </c>
      <c r="C583" s="15" t="s">
        <v>80</v>
      </c>
      <c r="D583" s="52">
        <v>0</v>
      </c>
      <c r="E583" s="52"/>
    </row>
    <row r="584" spans="1:5" ht="12" hidden="1" customHeight="1" outlineLevel="1" x14ac:dyDescent="0.25">
      <c r="A584" s="49"/>
      <c r="B584" s="14">
        <v>7000</v>
      </c>
      <c r="C584" s="15" t="s">
        <v>81</v>
      </c>
      <c r="D584" s="52">
        <v>0</v>
      </c>
      <c r="E584" s="52"/>
    </row>
    <row r="585" spans="1:5" ht="12" hidden="1" customHeight="1" outlineLevel="1" x14ac:dyDescent="0.25">
      <c r="A585" s="49"/>
      <c r="B585" s="56">
        <v>8000</v>
      </c>
      <c r="C585" s="57" t="s">
        <v>82</v>
      </c>
      <c r="D585" s="81">
        <v>0</v>
      </c>
      <c r="E585" s="81"/>
    </row>
    <row r="586" spans="1:5" ht="25.5" customHeight="1" collapsed="1" x14ac:dyDescent="0.25">
      <c r="A586" s="72" t="s">
        <v>190</v>
      </c>
      <c r="B586" s="73"/>
      <c r="C586" s="82" t="s">
        <v>191</v>
      </c>
      <c r="D586" s="75">
        <v>9700</v>
      </c>
      <c r="E586" s="75">
        <f t="shared" ref="E586" si="127">E587+E592+E595</f>
        <v>0</v>
      </c>
    </row>
    <row r="587" spans="1:5" ht="12" customHeight="1" x14ac:dyDescent="0.25">
      <c r="A587" s="42"/>
      <c r="B587" s="43"/>
      <c r="C587" s="44" t="s">
        <v>74</v>
      </c>
      <c r="D587" s="45">
        <v>4700</v>
      </c>
      <c r="E587" s="45">
        <f t="shared" ref="E587" si="128">E588+E589+E590+E591+E593+E594</f>
        <v>0</v>
      </c>
    </row>
    <row r="588" spans="1:5" ht="12" customHeight="1" x14ac:dyDescent="0.25">
      <c r="A588" s="42"/>
      <c r="B588" s="46">
        <v>1000</v>
      </c>
      <c r="C588" s="47" t="s">
        <v>75</v>
      </c>
      <c r="D588" s="48">
        <v>2979</v>
      </c>
      <c r="E588" s="48"/>
    </row>
    <row r="589" spans="1:5" ht="12" customHeight="1" x14ac:dyDescent="0.25">
      <c r="A589" s="49"/>
      <c r="B589" s="50">
        <v>2000</v>
      </c>
      <c r="C589" s="51" t="s">
        <v>76</v>
      </c>
      <c r="D589" s="52">
        <v>1571</v>
      </c>
      <c r="E589" s="52"/>
    </row>
    <row r="590" spans="1:5" ht="12" customHeight="1" x14ac:dyDescent="0.25">
      <c r="A590" s="49"/>
      <c r="B590" s="14">
        <v>3000</v>
      </c>
      <c r="C590" s="53" t="s">
        <v>77</v>
      </c>
      <c r="D590" s="52">
        <v>0</v>
      </c>
      <c r="E590" s="52"/>
    </row>
    <row r="591" spans="1:5" ht="12" customHeight="1" x14ac:dyDescent="0.25">
      <c r="A591" s="49"/>
      <c r="B591" s="14">
        <v>4000</v>
      </c>
      <c r="C591" s="54" t="s">
        <v>78</v>
      </c>
      <c r="D591" s="52">
        <v>0</v>
      </c>
      <c r="E591" s="52"/>
    </row>
    <row r="592" spans="1:5" ht="12" customHeight="1" x14ac:dyDescent="0.25">
      <c r="A592" s="49"/>
      <c r="B592" s="14">
        <v>5000</v>
      </c>
      <c r="C592" s="15" t="s">
        <v>79</v>
      </c>
      <c r="D592" s="55">
        <v>5000</v>
      </c>
      <c r="E592" s="55"/>
    </row>
    <row r="593" spans="1:5" ht="12" customHeight="1" x14ac:dyDescent="0.25">
      <c r="A593" s="49"/>
      <c r="B593" s="14">
        <v>6000</v>
      </c>
      <c r="C593" s="15" t="s">
        <v>80</v>
      </c>
      <c r="D593" s="52">
        <v>150</v>
      </c>
      <c r="E593" s="52"/>
    </row>
    <row r="594" spans="1:5" ht="12" customHeight="1" x14ac:dyDescent="0.25">
      <c r="A594" s="49"/>
      <c r="B594" s="14">
        <v>7000</v>
      </c>
      <c r="C594" s="15" t="s">
        <v>81</v>
      </c>
      <c r="D594" s="52">
        <v>0</v>
      </c>
      <c r="E594" s="52"/>
    </row>
    <row r="595" spans="1:5" ht="12" customHeight="1" x14ac:dyDescent="0.25">
      <c r="A595" s="49"/>
      <c r="B595" s="56">
        <v>8000</v>
      </c>
      <c r="C595" s="57" t="s">
        <v>82</v>
      </c>
      <c r="D595" s="81">
        <v>0</v>
      </c>
      <c r="E595" s="81"/>
    </row>
    <row r="596" spans="1:5" ht="12" hidden="1" customHeight="1" outlineLevel="1" x14ac:dyDescent="0.25">
      <c r="A596" s="58" t="s">
        <v>192</v>
      </c>
      <c r="B596" s="59"/>
      <c r="C596" s="60" t="s">
        <v>193</v>
      </c>
      <c r="D596" s="61">
        <v>0</v>
      </c>
      <c r="E596" s="61">
        <f t="shared" ref="E596" si="129">E597+E602+E605</f>
        <v>0</v>
      </c>
    </row>
    <row r="597" spans="1:5" ht="12" hidden="1" customHeight="1" outlineLevel="1" x14ac:dyDescent="0.25">
      <c r="A597" s="42"/>
      <c r="B597" s="43"/>
      <c r="C597" s="44" t="s">
        <v>74</v>
      </c>
      <c r="D597" s="45">
        <v>0</v>
      </c>
      <c r="E597" s="45">
        <f t="shared" ref="E597" si="130">E598+E599+E600+E601+E603+E604</f>
        <v>0</v>
      </c>
    </row>
    <row r="598" spans="1:5" ht="12" hidden="1" customHeight="1" outlineLevel="1" x14ac:dyDescent="0.25">
      <c r="A598" s="42"/>
      <c r="B598" s="46">
        <v>1000</v>
      </c>
      <c r="C598" s="47" t="s">
        <v>75</v>
      </c>
      <c r="D598" s="48">
        <v>0</v>
      </c>
      <c r="E598" s="48"/>
    </row>
    <row r="599" spans="1:5" ht="12" hidden="1" customHeight="1" outlineLevel="1" x14ac:dyDescent="0.25">
      <c r="A599" s="49"/>
      <c r="B599" s="50">
        <v>2000</v>
      </c>
      <c r="C599" s="51" t="s">
        <v>76</v>
      </c>
      <c r="D599" s="52">
        <v>0</v>
      </c>
      <c r="E599" s="52"/>
    </row>
    <row r="600" spans="1:5" ht="12" hidden="1" customHeight="1" outlineLevel="1" x14ac:dyDescent="0.25">
      <c r="A600" s="49"/>
      <c r="B600" s="14">
        <v>3000</v>
      </c>
      <c r="C600" s="53" t="s">
        <v>77</v>
      </c>
      <c r="D600" s="52">
        <v>0</v>
      </c>
      <c r="E600" s="52"/>
    </row>
    <row r="601" spans="1:5" ht="12" hidden="1" customHeight="1" outlineLevel="1" x14ac:dyDescent="0.25">
      <c r="A601" s="49"/>
      <c r="B601" s="14">
        <v>4000</v>
      </c>
      <c r="C601" s="54" t="s">
        <v>78</v>
      </c>
      <c r="D601" s="52">
        <v>0</v>
      </c>
      <c r="E601" s="52"/>
    </row>
    <row r="602" spans="1:5" ht="12" hidden="1" customHeight="1" outlineLevel="1" x14ac:dyDescent="0.25">
      <c r="A602" s="49"/>
      <c r="B602" s="14">
        <v>5000</v>
      </c>
      <c r="C602" s="15" t="s">
        <v>79</v>
      </c>
      <c r="D602" s="55">
        <v>0</v>
      </c>
      <c r="E602" s="55"/>
    </row>
    <row r="603" spans="1:5" ht="12" hidden="1" customHeight="1" outlineLevel="1" x14ac:dyDescent="0.25">
      <c r="A603" s="49"/>
      <c r="B603" s="14">
        <v>6000</v>
      </c>
      <c r="C603" s="15" t="s">
        <v>80</v>
      </c>
      <c r="D603" s="52">
        <v>0</v>
      </c>
      <c r="E603" s="52"/>
    </row>
    <row r="604" spans="1:5" ht="12" hidden="1" customHeight="1" outlineLevel="1" x14ac:dyDescent="0.25">
      <c r="A604" s="49"/>
      <c r="B604" s="14">
        <v>7000</v>
      </c>
      <c r="C604" s="15" t="s">
        <v>81</v>
      </c>
      <c r="D604" s="52">
        <v>0</v>
      </c>
      <c r="E604" s="52"/>
    </row>
    <row r="605" spans="1:5" ht="12" hidden="1" customHeight="1" outlineLevel="1" x14ac:dyDescent="0.25">
      <c r="A605" s="49"/>
      <c r="B605" s="56">
        <v>8000</v>
      </c>
      <c r="C605" s="57" t="s">
        <v>82</v>
      </c>
      <c r="D605" s="81">
        <v>0</v>
      </c>
      <c r="E605" s="81"/>
    </row>
    <row r="606" spans="1:5" ht="14.25" hidden="1" customHeight="1" outlineLevel="1" x14ac:dyDescent="0.25">
      <c r="A606" s="58" t="s">
        <v>194</v>
      </c>
      <c r="B606" s="59"/>
      <c r="C606" s="60" t="s">
        <v>195</v>
      </c>
      <c r="D606" s="61">
        <v>0</v>
      </c>
      <c r="E606" s="61">
        <f t="shared" ref="E606" si="131">E607+E612+E615</f>
        <v>0</v>
      </c>
    </row>
    <row r="607" spans="1:5" ht="12" hidden="1" customHeight="1" outlineLevel="1" x14ac:dyDescent="0.25">
      <c r="A607" s="42"/>
      <c r="B607" s="43"/>
      <c r="C607" s="44" t="s">
        <v>74</v>
      </c>
      <c r="D607" s="45">
        <v>0</v>
      </c>
      <c r="E607" s="45">
        <f t="shared" ref="E607" si="132">E608+E609+E610+E611+E613+E614</f>
        <v>0</v>
      </c>
    </row>
    <row r="608" spans="1:5" ht="12" hidden="1" customHeight="1" outlineLevel="1" x14ac:dyDescent="0.25">
      <c r="A608" s="42"/>
      <c r="B608" s="46">
        <v>1000</v>
      </c>
      <c r="C608" s="47" t="s">
        <v>75</v>
      </c>
      <c r="D608" s="48">
        <v>0</v>
      </c>
      <c r="E608" s="48"/>
    </row>
    <row r="609" spans="1:5" ht="12" hidden="1" customHeight="1" outlineLevel="1" x14ac:dyDescent="0.25">
      <c r="A609" s="49"/>
      <c r="B609" s="50">
        <v>2000</v>
      </c>
      <c r="C609" s="51" t="s">
        <v>76</v>
      </c>
      <c r="D609" s="52">
        <v>0</v>
      </c>
      <c r="E609" s="52"/>
    </row>
    <row r="610" spans="1:5" ht="12" hidden="1" customHeight="1" outlineLevel="1" x14ac:dyDescent="0.25">
      <c r="A610" s="49"/>
      <c r="B610" s="14">
        <v>3000</v>
      </c>
      <c r="C610" s="53" t="s">
        <v>77</v>
      </c>
      <c r="D610" s="52">
        <v>0</v>
      </c>
      <c r="E610" s="52"/>
    </row>
    <row r="611" spans="1:5" ht="12" hidden="1" customHeight="1" outlineLevel="1" x14ac:dyDescent="0.25">
      <c r="A611" s="49"/>
      <c r="B611" s="14">
        <v>4000</v>
      </c>
      <c r="C611" s="54" t="s">
        <v>78</v>
      </c>
      <c r="D611" s="52">
        <v>0</v>
      </c>
      <c r="E611" s="52"/>
    </row>
    <row r="612" spans="1:5" ht="12" hidden="1" customHeight="1" outlineLevel="1" x14ac:dyDescent="0.25">
      <c r="A612" s="49"/>
      <c r="B612" s="14">
        <v>5000</v>
      </c>
      <c r="C612" s="15" t="s">
        <v>79</v>
      </c>
      <c r="D612" s="55">
        <v>0</v>
      </c>
      <c r="E612" s="55"/>
    </row>
    <row r="613" spans="1:5" ht="12" hidden="1" customHeight="1" outlineLevel="1" x14ac:dyDescent="0.25">
      <c r="A613" s="49"/>
      <c r="B613" s="14">
        <v>6000</v>
      </c>
      <c r="C613" s="15" t="s">
        <v>80</v>
      </c>
      <c r="D613" s="52">
        <v>0</v>
      </c>
      <c r="E613" s="52"/>
    </row>
    <row r="614" spans="1:5" ht="12" hidden="1" customHeight="1" outlineLevel="1" x14ac:dyDescent="0.25">
      <c r="A614" s="49"/>
      <c r="B614" s="14">
        <v>7000</v>
      </c>
      <c r="C614" s="15" t="s">
        <v>81</v>
      </c>
      <c r="D614" s="52">
        <v>0</v>
      </c>
      <c r="E614" s="52"/>
    </row>
    <row r="615" spans="1:5" ht="12" hidden="1" customHeight="1" outlineLevel="1" x14ac:dyDescent="0.25">
      <c r="A615" s="49"/>
      <c r="B615" s="56">
        <v>8000</v>
      </c>
      <c r="C615" s="57" t="s">
        <v>82</v>
      </c>
      <c r="D615" s="81">
        <v>0</v>
      </c>
      <c r="E615" s="81"/>
    </row>
    <row r="616" spans="1:5" ht="12" customHeight="1" collapsed="1" x14ac:dyDescent="0.25">
      <c r="A616" s="58" t="s">
        <v>46</v>
      </c>
      <c r="B616" s="59"/>
      <c r="C616" s="60" t="s">
        <v>196</v>
      </c>
      <c r="D616" s="61">
        <v>1320</v>
      </c>
      <c r="E616" s="61">
        <f t="shared" ref="E616" si="133">E617+E622+E625</f>
        <v>0</v>
      </c>
    </row>
    <row r="617" spans="1:5" ht="12" customHeight="1" x14ac:dyDescent="0.25">
      <c r="A617" s="42"/>
      <c r="B617" s="43"/>
      <c r="C617" s="44" t="s">
        <v>74</v>
      </c>
      <c r="D617" s="45">
        <v>35</v>
      </c>
      <c r="E617" s="45">
        <f t="shared" ref="E617" si="134">E618+E619+E620+E621+E623+E624</f>
        <v>0</v>
      </c>
    </row>
    <row r="618" spans="1:5" ht="12" customHeight="1" x14ac:dyDescent="0.25">
      <c r="A618" s="42"/>
      <c r="B618" s="46">
        <v>1000</v>
      </c>
      <c r="C618" s="47" t="s">
        <v>75</v>
      </c>
      <c r="D618" s="48">
        <v>0</v>
      </c>
      <c r="E618" s="48">
        <f t="shared" ref="E618:E625" si="135">E628+E638</f>
        <v>0</v>
      </c>
    </row>
    <row r="619" spans="1:5" ht="12" customHeight="1" x14ac:dyDescent="0.25">
      <c r="A619" s="49"/>
      <c r="B619" s="50">
        <v>2000</v>
      </c>
      <c r="C619" s="51" t="s">
        <v>76</v>
      </c>
      <c r="D619" s="52">
        <v>35</v>
      </c>
      <c r="E619" s="52">
        <f t="shared" si="135"/>
        <v>0</v>
      </c>
    </row>
    <row r="620" spans="1:5" ht="12" customHeight="1" x14ac:dyDescent="0.25">
      <c r="A620" s="49"/>
      <c r="B620" s="14">
        <v>3000</v>
      </c>
      <c r="C620" s="53" t="s">
        <v>77</v>
      </c>
      <c r="D620" s="52">
        <v>0</v>
      </c>
      <c r="E620" s="52">
        <f t="shared" si="135"/>
        <v>0</v>
      </c>
    </row>
    <row r="621" spans="1:5" ht="12" customHeight="1" x14ac:dyDescent="0.25">
      <c r="A621" s="49"/>
      <c r="B621" s="14">
        <v>4000</v>
      </c>
      <c r="C621" s="54" t="s">
        <v>78</v>
      </c>
      <c r="D621" s="52">
        <v>0</v>
      </c>
      <c r="E621" s="52">
        <f t="shared" si="135"/>
        <v>0</v>
      </c>
    </row>
    <row r="622" spans="1:5" ht="12" customHeight="1" x14ac:dyDescent="0.25">
      <c r="A622" s="49"/>
      <c r="B622" s="14">
        <v>5000</v>
      </c>
      <c r="C622" s="15" t="s">
        <v>79</v>
      </c>
      <c r="D622" s="55">
        <v>1285</v>
      </c>
      <c r="E622" s="55">
        <f t="shared" si="135"/>
        <v>0</v>
      </c>
    </row>
    <row r="623" spans="1:5" ht="12" customHeight="1" x14ac:dyDescent="0.25">
      <c r="A623" s="49"/>
      <c r="B623" s="14">
        <v>6000</v>
      </c>
      <c r="C623" s="15" t="s">
        <v>80</v>
      </c>
      <c r="D623" s="52">
        <v>0</v>
      </c>
      <c r="E623" s="52">
        <f t="shared" si="135"/>
        <v>0</v>
      </c>
    </row>
    <row r="624" spans="1:5" ht="12" customHeight="1" x14ac:dyDescent="0.25">
      <c r="A624" s="49"/>
      <c r="B624" s="14">
        <v>7000</v>
      </c>
      <c r="C624" s="15" t="s">
        <v>81</v>
      </c>
      <c r="D624" s="52">
        <v>0</v>
      </c>
      <c r="E624" s="52">
        <f t="shared" si="135"/>
        <v>0</v>
      </c>
    </row>
    <row r="625" spans="1:5" ht="12" customHeight="1" x14ac:dyDescent="0.25">
      <c r="A625" s="49"/>
      <c r="B625" s="56">
        <v>8000</v>
      </c>
      <c r="C625" s="57" t="s">
        <v>82</v>
      </c>
      <c r="D625" s="81">
        <v>0</v>
      </c>
      <c r="E625" s="81">
        <f t="shared" si="135"/>
        <v>0</v>
      </c>
    </row>
    <row r="626" spans="1:5" ht="12" customHeight="1" x14ac:dyDescent="0.25">
      <c r="A626" s="72" t="s">
        <v>197</v>
      </c>
      <c r="B626" s="73"/>
      <c r="C626" s="74" t="s">
        <v>198</v>
      </c>
      <c r="D626" s="75">
        <v>1320</v>
      </c>
      <c r="E626" s="75">
        <f t="shared" ref="E626" si="136">E627+E632+E635</f>
        <v>0</v>
      </c>
    </row>
    <row r="627" spans="1:5" ht="12" customHeight="1" x14ac:dyDescent="0.25">
      <c r="A627" s="49"/>
      <c r="B627" s="43"/>
      <c r="C627" s="44" t="s">
        <v>74</v>
      </c>
      <c r="D627" s="45">
        <v>35</v>
      </c>
      <c r="E627" s="45">
        <f t="shared" ref="E627" si="137">E628+E629+E630+E631+E633+E634</f>
        <v>0</v>
      </c>
    </row>
    <row r="628" spans="1:5" ht="12" customHeight="1" x14ac:dyDescent="0.25">
      <c r="A628" s="49"/>
      <c r="B628" s="46">
        <v>1000</v>
      </c>
      <c r="C628" s="47" t="s">
        <v>75</v>
      </c>
      <c r="D628" s="48">
        <v>0</v>
      </c>
      <c r="E628" s="48"/>
    </row>
    <row r="629" spans="1:5" ht="12" customHeight="1" x14ac:dyDescent="0.25">
      <c r="A629" s="49"/>
      <c r="B629" s="50">
        <v>2000</v>
      </c>
      <c r="C629" s="51" t="s">
        <v>76</v>
      </c>
      <c r="D629" s="52">
        <v>35</v>
      </c>
      <c r="E629" s="52"/>
    </row>
    <row r="630" spans="1:5" ht="12" customHeight="1" x14ac:dyDescent="0.25">
      <c r="A630" s="49"/>
      <c r="B630" s="14">
        <v>3000</v>
      </c>
      <c r="C630" s="53" t="s">
        <v>77</v>
      </c>
      <c r="D630" s="52">
        <v>0</v>
      </c>
      <c r="E630" s="52"/>
    </row>
    <row r="631" spans="1:5" ht="12" customHeight="1" x14ac:dyDescent="0.25">
      <c r="A631" s="49"/>
      <c r="B631" s="14">
        <v>4000</v>
      </c>
      <c r="C631" s="54" t="s">
        <v>78</v>
      </c>
      <c r="D631" s="52">
        <v>0</v>
      </c>
      <c r="E631" s="52"/>
    </row>
    <row r="632" spans="1:5" ht="12" customHeight="1" x14ac:dyDescent="0.25">
      <c r="A632" s="49"/>
      <c r="B632" s="14">
        <v>5000</v>
      </c>
      <c r="C632" s="15" t="s">
        <v>79</v>
      </c>
      <c r="D632" s="55">
        <v>1285</v>
      </c>
      <c r="E632" s="55"/>
    </row>
    <row r="633" spans="1:5" ht="12" customHeight="1" x14ac:dyDescent="0.25">
      <c r="A633" s="49"/>
      <c r="B633" s="14">
        <v>6000</v>
      </c>
      <c r="C633" s="15" t="s">
        <v>80</v>
      </c>
      <c r="D633" s="52">
        <v>0</v>
      </c>
      <c r="E633" s="52"/>
    </row>
    <row r="634" spans="1:5" ht="12" customHeight="1" x14ac:dyDescent="0.25">
      <c r="A634" s="49"/>
      <c r="B634" s="14">
        <v>7000</v>
      </c>
      <c r="C634" s="15" t="s">
        <v>81</v>
      </c>
      <c r="D634" s="52">
        <v>0</v>
      </c>
      <c r="E634" s="52"/>
    </row>
    <row r="635" spans="1:5" ht="12" customHeight="1" x14ac:dyDescent="0.25">
      <c r="A635" s="49"/>
      <c r="B635" s="56">
        <v>8000</v>
      </c>
      <c r="C635" s="57" t="s">
        <v>82</v>
      </c>
      <c r="D635" s="81">
        <v>0</v>
      </c>
      <c r="E635" s="81"/>
    </row>
    <row r="636" spans="1:5" ht="12" hidden="1" customHeight="1" outlineLevel="1" x14ac:dyDescent="0.25">
      <c r="A636" s="72" t="s">
        <v>199</v>
      </c>
      <c r="B636" s="73"/>
      <c r="C636" s="74" t="s">
        <v>200</v>
      </c>
      <c r="D636" s="75">
        <v>0</v>
      </c>
      <c r="E636" s="75">
        <f t="shared" ref="E636" si="138">E637+E642+E645</f>
        <v>0</v>
      </c>
    </row>
    <row r="637" spans="1:5" ht="12" hidden="1" customHeight="1" outlineLevel="1" x14ac:dyDescent="0.25">
      <c r="A637" s="49"/>
      <c r="B637" s="43"/>
      <c r="C637" s="44" t="s">
        <v>74</v>
      </c>
      <c r="D637" s="45">
        <v>0</v>
      </c>
      <c r="E637" s="45">
        <f t="shared" ref="E637" si="139">E638+E639+E640+E641+E643+E644</f>
        <v>0</v>
      </c>
    </row>
    <row r="638" spans="1:5" ht="12" hidden="1" customHeight="1" outlineLevel="1" x14ac:dyDescent="0.25">
      <c r="A638" s="49"/>
      <c r="B638" s="46">
        <v>1000</v>
      </c>
      <c r="C638" s="47" t="s">
        <v>75</v>
      </c>
      <c r="D638" s="48">
        <v>0</v>
      </c>
      <c r="E638" s="48"/>
    </row>
    <row r="639" spans="1:5" ht="12" hidden="1" customHeight="1" outlineLevel="1" x14ac:dyDescent="0.25">
      <c r="A639" s="49"/>
      <c r="B639" s="50">
        <v>2000</v>
      </c>
      <c r="C639" s="51" t="s">
        <v>76</v>
      </c>
      <c r="D639" s="52">
        <v>0</v>
      </c>
      <c r="E639" s="52"/>
    </row>
    <row r="640" spans="1:5" ht="12" hidden="1" customHeight="1" outlineLevel="1" x14ac:dyDescent="0.25">
      <c r="A640" s="49"/>
      <c r="B640" s="14">
        <v>3000</v>
      </c>
      <c r="C640" s="53" t="s">
        <v>77</v>
      </c>
      <c r="D640" s="52">
        <v>0</v>
      </c>
      <c r="E640" s="52"/>
    </row>
    <row r="641" spans="1:5" ht="12" hidden="1" customHeight="1" outlineLevel="1" x14ac:dyDescent="0.25">
      <c r="A641" s="49"/>
      <c r="B641" s="14">
        <v>4000</v>
      </c>
      <c r="C641" s="54" t="s">
        <v>78</v>
      </c>
      <c r="D641" s="52">
        <v>0</v>
      </c>
      <c r="E641" s="52"/>
    </row>
    <row r="642" spans="1:5" ht="12" hidden="1" customHeight="1" outlineLevel="1" x14ac:dyDescent="0.25">
      <c r="A642" s="49"/>
      <c r="B642" s="14">
        <v>5000</v>
      </c>
      <c r="C642" s="15" t="s">
        <v>79</v>
      </c>
      <c r="D642" s="55">
        <v>0</v>
      </c>
      <c r="E642" s="55"/>
    </row>
    <row r="643" spans="1:5" ht="12" hidden="1" customHeight="1" outlineLevel="1" x14ac:dyDescent="0.25">
      <c r="A643" s="49"/>
      <c r="B643" s="14">
        <v>6000</v>
      </c>
      <c r="C643" s="15" t="s">
        <v>80</v>
      </c>
      <c r="D643" s="52">
        <v>0</v>
      </c>
      <c r="E643" s="52"/>
    </row>
    <row r="644" spans="1:5" ht="12" hidden="1" customHeight="1" outlineLevel="1" x14ac:dyDescent="0.25">
      <c r="A644" s="49"/>
      <c r="B644" s="14">
        <v>7000</v>
      </c>
      <c r="C644" s="15" t="s">
        <v>81</v>
      </c>
      <c r="D644" s="52">
        <v>0</v>
      </c>
      <c r="E644" s="52"/>
    </row>
    <row r="645" spans="1:5" ht="12" hidden="1" customHeight="1" outlineLevel="1" x14ac:dyDescent="0.25">
      <c r="A645" s="49"/>
      <c r="B645" s="56">
        <v>8000</v>
      </c>
      <c r="C645" s="57" t="s">
        <v>82</v>
      </c>
      <c r="D645" s="81">
        <v>0</v>
      </c>
      <c r="E645" s="81"/>
    </row>
    <row r="646" spans="1:5" ht="12" hidden="1" customHeight="1" outlineLevel="1" x14ac:dyDescent="0.25">
      <c r="A646" s="58" t="s">
        <v>201</v>
      </c>
      <c r="B646" s="59"/>
      <c r="C646" s="60" t="s">
        <v>202</v>
      </c>
      <c r="D646" s="61">
        <v>0</v>
      </c>
      <c r="E646" s="61">
        <f t="shared" ref="E646" si="140">E647+E652+E655</f>
        <v>0</v>
      </c>
    </row>
    <row r="647" spans="1:5" ht="12" hidden="1" customHeight="1" outlineLevel="1" x14ac:dyDescent="0.25">
      <c r="A647" s="42"/>
      <c r="B647" s="43"/>
      <c r="C647" s="44" t="s">
        <v>74</v>
      </c>
      <c r="D647" s="45">
        <v>0</v>
      </c>
      <c r="E647" s="45">
        <f t="shared" ref="E647" si="141">E648+E649+E650+E651+E653+E654</f>
        <v>0</v>
      </c>
    </row>
    <row r="648" spans="1:5" ht="12" hidden="1" customHeight="1" outlineLevel="1" x14ac:dyDescent="0.25">
      <c r="A648" s="42"/>
      <c r="B648" s="46">
        <v>1000</v>
      </c>
      <c r="C648" s="47" t="s">
        <v>75</v>
      </c>
      <c r="D648" s="48">
        <v>0</v>
      </c>
      <c r="E648" s="48"/>
    </row>
    <row r="649" spans="1:5" ht="12" hidden="1" customHeight="1" outlineLevel="1" x14ac:dyDescent="0.25">
      <c r="A649" s="49"/>
      <c r="B649" s="50">
        <v>2000</v>
      </c>
      <c r="C649" s="51" t="s">
        <v>76</v>
      </c>
      <c r="D649" s="52">
        <v>0</v>
      </c>
      <c r="E649" s="52"/>
    </row>
    <row r="650" spans="1:5" ht="12" hidden="1" customHeight="1" outlineLevel="1" x14ac:dyDescent="0.25">
      <c r="A650" s="49"/>
      <c r="B650" s="14">
        <v>3000</v>
      </c>
      <c r="C650" s="53" t="s">
        <v>77</v>
      </c>
      <c r="D650" s="52">
        <v>0</v>
      </c>
      <c r="E650" s="52"/>
    </row>
    <row r="651" spans="1:5" ht="12" hidden="1" customHeight="1" outlineLevel="1" x14ac:dyDescent="0.25">
      <c r="A651" s="49"/>
      <c r="B651" s="14">
        <v>4000</v>
      </c>
      <c r="C651" s="54" t="s">
        <v>78</v>
      </c>
      <c r="D651" s="52">
        <v>0</v>
      </c>
      <c r="E651" s="52"/>
    </row>
    <row r="652" spans="1:5" ht="12" hidden="1" customHeight="1" outlineLevel="1" x14ac:dyDescent="0.25">
      <c r="A652" s="49"/>
      <c r="B652" s="14">
        <v>5000</v>
      </c>
      <c r="C652" s="15" t="s">
        <v>79</v>
      </c>
      <c r="D652" s="55">
        <v>0</v>
      </c>
      <c r="E652" s="55"/>
    </row>
    <row r="653" spans="1:5" ht="12" hidden="1" customHeight="1" outlineLevel="1" x14ac:dyDescent="0.25">
      <c r="A653" s="49"/>
      <c r="B653" s="14">
        <v>6000</v>
      </c>
      <c r="C653" s="15" t="s">
        <v>80</v>
      </c>
      <c r="D653" s="52">
        <v>0</v>
      </c>
      <c r="E653" s="52"/>
    </row>
    <row r="654" spans="1:5" ht="12" hidden="1" customHeight="1" outlineLevel="1" x14ac:dyDescent="0.25">
      <c r="A654" s="49"/>
      <c r="B654" s="14">
        <v>7000</v>
      </c>
      <c r="C654" s="15" t="s">
        <v>81</v>
      </c>
      <c r="D654" s="52">
        <v>0</v>
      </c>
      <c r="E654" s="52"/>
    </row>
    <row r="655" spans="1:5" ht="12" hidden="1" customHeight="1" outlineLevel="1" x14ac:dyDescent="0.25">
      <c r="A655" s="49"/>
      <c r="B655" s="56">
        <v>8000</v>
      </c>
      <c r="C655" s="57" t="s">
        <v>82</v>
      </c>
      <c r="D655" s="81">
        <v>0</v>
      </c>
      <c r="E655" s="81"/>
    </row>
    <row r="656" spans="1:5" ht="12" hidden="1" customHeight="1" outlineLevel="1" x14ac:dyDescent="0.25">
      <c r="A656" s="58" t="s">
        <v>203</v>
      </c>
      <c r="B656" s="59"/>
      <c r="C656" s="60" t="s">
        <v>204</v>
      </c>
      <c r="D656" s="61">
        <v>0</v>
      </c>
      <c r="E656" s="61">
        <f t="shared" ref="E656" si="142">E657+E662+E665</f>
        <v>0</v>
      </c>
    </row>
    <row r="657" spans="1:5" ht="12" hidden="1" customHeight="1" outlineLevel="1" x14ac:dyDescent="0.25">
      <c r="A657" s="42"/>
      <c r="B657" s="43"/>
      <c r="C657" s="44" t="s">
        <v>74</v>
      </c>
      <c r="D657" s="45">
        <v>0</v>
      </c>
      <c r="E657" s="45">
        <f t="shared" ref="E657" si="143">E658+E659+E660+E661+E663+E664</f>
        <v>0</v>
      </c>
    </row>
    <row r="658" spans="1:5" ht="12" hidden="1" customHeight="1" outlineLevel="1" x14ac:dyDescent="0.25">
      <c r="A658" s="42"/>
      <c r="B658" s="46">
        <v>1000</v>
      </c>
      <c r="C658" s="47" t="s">
        <v>75</v>
      </c>
      <c r="D658" s="48">
        <v>0</v>
      </c>
      <c r="E658" s="48">
        <f t="shared" ref="E658:E665" si="144">E668+E678</f>
        <v>0</v>
      </c>
    </row>
    <row r="659" spans="1:5" ht="12" hidden="1" customHeight="1" outlineLevel="1" x14ac:dyDescent="0.25">
      <c r="A659" s="49"/>
      <c r="B659" s="50">
        <v>2000</v>
      </c>
      <c r="C659" s="51" t="s">
        <v>76</v>
      </c>
      <c r="D659" s="52">
        <v>0</v>
      </c>
      <c r="E659" s="52">
        <f t="shared" si="144"/>
        <v>0</v>
      </c>
    </row>
    <row r="660" spans="1:5" ht="12" hidden="1" customHeight="1" outlineLevel="1" x14ac:dyDescent="0.25">
      <c r="A660" s="49"/>
      <c r="B660" s="14">
        <v>3000</v>
      </c>
      <c r="C660" s="53" t="s">
        <v>77</v>
      </c>
      <c r="D660" s="52">
        <v>0</v>
      </c>
      <c r="E660" s="52">
        <f t="shared" si="144"/>
        <v>0</v>
      </c>
    </row>
    <row r="661" spans="1:5" ht="12" hidden="1" customHeight="1" outlineLevel="1" x14ac:dyDescent="0.25">
      <c r="A661" s="49"/>
      <c r="B661" s="14">
        <v>4000</v>
      </c>
      <c r="C661" s="54" t="s">
        <v>78</v>
      </c>
      <c r="D661" s="52">
        <v>0</v>
      </c>
      <c r="E661" s="52">
        <f t="shared" si="144"/>
        <v>0</v>
      </c>
    </row>
    <row r="662" spans="1:5" ht="12" hidden="1" customHeight="1" outlineLevel="1" x14ac:dyDescent="0.25">
      <c r="A662" s="49"/>
      <c r="B662" s="14">
        <v>5000</v>
      </c>
      <c r="C662" s="15" t="s">
        <v>79</v>
      </c>
      <c r="D662" s="55">
        <v>0</v>
      </c>
      <c r="E662" s="55">
        <f t="shared" si="144"/>
        <v>0</v>
      </c>
    </row>
    <row r="663" spans="1:5" ht="12" hidden="1" customHeight="1" outlineLevel="1" x14ac:dyDescent="0.25">
      <c r="A663" s="49"/>
      <c r="B663" s="14">
        <v>6000</v>
      </c>
      <c r="C663" s="15" t="s">
        <v>80</v>
      </c>
      <c r="D663" s="52">
        <v>0</v>
      </c>
      <c r="E663" s="52">
        <f t="shared" si="144"/>
        <v>0</v>
      </c>
    </row>
    <row r="664" spans="1:5" ht="12" hidden="1" customHeight="1" outlineLevel="1" x14ac:dyDescent="0.25">
      <c r="A664" s="49"/>
      <c r="B664" s="14">
        <v>7000</v>
      </c>
      <c r="C664" s="15" t="s">
        <v>81</v>
      </c>
      <c r="D664" s="52">
        <v>0</v>
      </c>
      <c r="E664" s="52">
        <f t="shared" si="144"/>
        <v>0</v>
      </c>
    </row>
    <row r="665" spans="1:5" ht="12" hidden="1" customHeight="1" outlineLevel="1" x14ac:dyDescent="0.25">
      <c r="A665" s="49"/>
      <c r="B665" s="56">
        <v>8000</v>
      </c>
      <c r="C665" s="57" t="s">
        <v>82</v>
      </c>
      <c r="D665" s="55">
        <v>0</v>
      </c>
      <c r="E665" s="55">
        <f t="shared" si="144"/>
        <v>0</v>
      </c>
    </row>
    <row r="666" spans="1:5" ht="12" hidden="1" customHeight="1" outlineLevel="1" x14ac:dyDescent="0.25">
      <c r="A666" s="72" t="s">
        <v>205</v>
      </c>
      <c r="B666" s="73"/>
      <c r="C666" s="74" t="s">
        <v>206</v>
      </c>
      <c r="D666" s="75">
        <v>0</v>
      </c>
      <c r="E666" s="75">
        <f t="shared" ref="E666" si="145">E667+E672+E675</f>
        <v>0</v>
      </c>
    </row>
    <row r="667" spans="1:5" ht="12" hidden="1" customHeight="1" outlineLevel="1" x14ac:dyDescent="0.25">
      <c r="A667" s="42"/>
      <c r="B667" s="43"/>
      <c r="C667" s="44" t="s">
        <v>74</v>
      </c>
      <c r="D667" s="45">
        <v>0</v>
      </c>
      <c r="E667" s="45">
        <f t="shared" ref="E667" si="146">E668+E669+E670+E671+E673+E674</f>
        <v>0</v>
      </c>
    </row>
    <row r="668" spans="1:5" ht="12" hidden="1" customHeight="1" outlineLevel="1" x14ac:dyDescent="0.25">
      <c r="A668" s="42"/>
      <c r="B668" s="46">
        <v>1000</v>
      </c>
      <c r="C668" s="47" t="s">
        <v>75</v>
      </c>
      <c r="D668" s="48">
        <v>0</v>
      </c>
      <c r="E668" s="48"/>
    </row>
    <row r="669" spans="1:5" ht="12" hidden="1" customHeight="1" outlineLevel="1" x14ac:dyDescent="0.25">
      <c r="A669" s="49"/>
      <c r="B669" s="50">
        <v>2000</v>
      </c>
      <c r="C669" s="51" t="s">
        <v>76</v>
      </c>
      <c r="D669" s="52">
        <v>0</v>
      </c>
      <c r="E669" s="52"/>
    </row>
    <row r="670" spans="1:5" ht="12" hidden="1" customHeight="1" outlineLevel="1" x14ac:dyDescent="0.25">
      <c r="A670" s="49"/>
      <c r="B670" s="14">
        <v>3000</v>
      </c>
      <c r="C670" s="53" t="s">
        <v>77</v>
      </c>
      <c r="D670" s="52">
        <v>0</v>
      </c>
      <c r="E670" s="52"/>
    </row>
    <row r="671" spans="1:5" ht="12" hidden="1" customHeight="1" outlineLevel="1" x14ac:dyDescent="0.25">
      <c r="A671" s="49"/>
      <c r="B671" s="14">
        <v>4000</v>
      </c>
      <c r="C671" s="54" t="s">
        <v>78</v>
      </c>
      <c r="D671" s="52">
        <v>0</v>
      </c>
      <c r="E671" s="52"/>
    </row>
    <row r="672" spans="1:5" ht="12" hidden="1" customHeight="1" outlineLevel="1" x14ac:dyDescent="0.25">
      <c r="A672" s="49"/>
      <c r="B672" s="14">
        <v>5000</v>
      </c>
      <c r="C672" s="15" t="s">
        <v>79</v>
      </c>
      <c r="D672" s="55">
        <v>0</v>
      </c>
      <c r="E672" s="55"/>
    </row>
    <row r="673" spans="1:5" ht="12" hidden="1" customHeight="1" outlineLevel="1" x14ac:dyDescent="0.25">
      <c r="A673" s="49"/>
      <c r="B673" s="14">
        <v>6000</v>
      </c>
      <c r="C673" s="15" t="s">
        <v>80</v>
      </c>
      <c r="D673" s="52">
        <v>0</v>
      </c>
      <c r="E673" s="52"/>
    </row>
    <row r="674" spans="1:5" ht="12" hidden="1" customHeight="1" outlineLevel="1" x14ac:dyDescent="0.25">
      <c r="A674" s="49"/>
      <c r="B674" s="14">
        <v>7000</v>
      </c>
      <c r="C674" s="15" t="s">
        <v>81</v>
      </c>
      <c r="D674" s="52">
        <v>0</v>
      </c>
      <c r="E674" s="52"/>
    </row>
    <row r="675" spans="1:5" ht="12" hidden="1" customHeight="1" outlineLevel="1" x14ac:dyDescent="0.25">
      <c r="A675" s="49"/>
      <c r="B675" s="56">
        <v>8000</v>
      </c>
      <c r="C675" s="57" t="s">
        <v>82</v>
      </c>
      <c r="D675" s="81">
        <v>0</v>
      </c>
      <c r="E675" s="81"/>
    </row>
    <row r="676" spans="1:5" ht="12" hidden="1" customHeight="1" outlineLevel="1" x14ac:dyDescent="0.25">
      <c r="A676" s="72" t="s">
        <v>207</v>
      </c>
      <c r="B676" s="73"/>
      <c r="C676" s="74" t="s">
        <v>208</v>
      </c>
      <c r="D676" s="75">
        <v>0</v>
      </c>
      <c r="E676" s="75">
        <f t="shared" ref="E676" si="147">E677+E682+E685</f>
        <v>0</v>
      </c>
    </row>
    <row r="677" spans="1:5" ht="12" hidden="1" customHeight="1" outlineLevel="1" x14ac:dyDescent="0.25">
      <c r="A677" s="42"/>
      <c r="B677" s="43"/>
      <c r="C677" s="44" t="s">
        <v>74</v>
      </c>
      <c r="D677" s="45">
        <v>0</v>
      </c>
      <c r="E677" s="45">
        <f t="shared" ref="E677" si="148">E678+E679+E680+E681+E683+E684</f>
        <v>0</v>
      </c>
    </row>
    <row r="678" spans="1:5" ht="12" hidden="1" customHeight="1" outlineLevel="1" x14ac:dyDescent="0.25">
      <c r="A678" s="42"/>
      <c r="B678" s="46">
        <v>1000</v>
      </c>
      <c r="C678" s="47" t="s">
        <v>75</v>
      </c>
      <c r="D678" s="48">
        <v>0</v>
      </c>
      <c r="E678" s="48"/>
    </row>
    <row r="679" spans="1:5" ht="12" hidden="1" customHeight="1" outlineLevel="1" x14ac:dyDescent="0.25">
      <c r="A679" s="49"/>
      <c r="B679" s="50">
        <v>2000</v>
      </c>
      <c r="C679" s="51" t="s">
        <v>76</v>
      </c>
      <c r="D679" s="52">
        <v>0</v>
      </c>
      <c r="E679" s="52"/>
    </row>
    <row r="680" spans="1:5" ht="12" hidden="1" customHeight="1" outlineLevel="1" x14ac:dyDescent="0.25">
      <c r="A680" s="49"/>
      <c r="B680" s="14">
        <v>3000</v>
      </c>
      <c r="C680" s="53" t="s">
        <v>77</v>
      </c>
      <c r="D680" s="52">
        <v>0</v>
      </c>
      <c r="E680" s="52"/>
    </row>
    <row r="681" spans="1:5" ht="12" hidden="1" customHeight="1" outlineLevel="1" x14ac:dyDescent="0.25">
      <c r="A681" s="49"/>
      <c r="B681" s="14">
        <v>4000</v>
      </c>
      <c r="C681" s="54" t="s">
        <v>78</v>
      </c>
      <c r="D681" s="52">
        <v>0</v>
      </c>
      <c r="E681" s="52"/>
    </row>
    <row r="682" spans="1:5" ht="12" hidden="1" customHeight="1" outlineLevel="1" x14ac:dyDescent="0.25">
      <c r="A682" s="49"/>
      <c r="B682" s="14">
        <v>5000</v>
      </c>
      <c r="C682" s="15" t="s">
        <v>79</v>
      </c>
      <c r="D682" s="55">
        <v>0</v>
      </c>
      <c r="E682" s="55"/>
    </row>
    <row r="683" spans="1:5" ht="12" hidden="1" customHeight="1" outlineLevel="1" x14ac:dyDescent="0.25">
      <c r="A683" s="49"/>
      <c r="B683" s="14">
        <v>6000</v>
      </c>
      <c r="C683" s="15" t="s">
        <v>80</v>
      </c>
      <c r="D683" s="52">
        <v>0</v>
      </c>
      <c r="E683" s="52"/>
    </row>
    <row r="684" spans="1:5" ht="12" hidden="1" customHeight="1" outlineLevel="1" x14ac:dyDescent="0.25">
      <c r="A684" s="49"/>
      <c r="B684" s="14">
        <v>7000</v>
      </c>
      <c r="C684" s="15" t="s">
        <v>81</v>
      </c>
      <c r="D684" s="52">
        <v>0</v>
      </c>
      <c r="E684" s="52"/>
    </row>
    <row r="685" spans="1:5" ht="12" hidden="1" customHeight="1" outlineLevel="1" x14ac:dyDescent="0.25">
      <c r="A685" s="49"/>
      <c r="B685" s="56">
        <v>8000</v>
      </c>
      <c r="C685" s="57" t="s">
        <v>82</v>
      </c>
      <c r="D685" s="81">
        <v>0</v>
      </c>
      <c r="E685" s="81"/>
    </row>
    <row r="686" spans="1:5" ht="17.100000000000001" customHeight="1" collapsed="1" x14ac:dyDescent="0.25">
      <c r="A686" s="77" t="s">
        <v>209</v>
      </c>
      <c r="B686" s="78"/>
      <c r="C686" s="79" t="s">
        <v>210</v>
      </c>
      <c r="D686" s="41">
        <v>20000</v>
      </c>
      <c r="E686" s="41">
        <f t="shared" ref="E686" si="149">E687+E692+E695</f>
        <v>0</v>
      </c>
    </row>
    <row r="687" spans="1:5" ht="12" customHeight="1" x14ac:dyDescent="0.25">
      <c r="A687" s="42"/>
      <c r="B687" s="43"/>
      <c r="C687" s="44" t="s">
        <v>74</v>
      </c>
      <c r="D687" s="45">
        <v>20000</v>
      </c>
      <c r="E687" s="45">
        <f t="shared" ref="E687" si="150">E688+E689+E690+E691+E693+E694</f>
        <v>0</v>
      </c>
    </row>
    <row r="688" spans="1:5" ht="12" customHeight="1" x14ac:dyDescent="0.25">
      <c r="A688" s="42"/>
      <c r="B688" s="46">
        <v>1000</v>
      </c>
      <c r="C688" s="47" t="s">
        <v>75</v>
      </c>
      <c r="D688" s="48">
        <v>0</v>
      </c>
      <c r="E688" s="48">
        <f t="shared" ref="E688:E695" si="151">E698+E708+E718+E728+E738+E748</f>
        <v>0</v>
      </c>
    </row>
    <row r="689" spans="1:5" ht="12" customHeight="1" x14ac:dyDescent="0.25">
      <c r="A689" s="49"/>
      <c r="B689" s="50">
        <v>2000</v>
      </c>
      <c r="C689" s="51" t="s">
        <v>76</v>
      </c>
      <c r="D689" s="52">
        <v>20000</v>
      </c>
      <c r="E689" s="52">
        <f t="shared" si="151"/>
        <v>0</v>
      </c>
    </row>
    <row r="690" spans="1:5" ht="12" customHeight="1" x14ac:dyDescent="0.25">
      <c r="A690" s="49"/>
      <c r="B690" s="14">
        <v>3000</v>
      </c>
      <c r="C690" s="53" t="s">
        <v>77</v>
      </c>
      <c r="D690" s="52">
        <v>0</v>
      </c>
      <c r="E690" s="52">
        <f t="shared" si="151"/>
        <v>0</v>
      </c>
    </row>
    <row r="691" spans="1:5" ht="12" customHeight="1" x14ac:dyDescent="0.25">
      <c r="A691" s="49"/>
      <c r="B691" s="14">
        <v>4000</v>
      </c>
      <c r="C691" s="54" t="s">
        <v>78</v>
      </c>
      <c r="D691" s="52">
        <v>0</v>
      </c>
      <c r="E691" s="52">
        <f t="shared" si="151"/>
        <v>0</v>
      </c>
    </row>
    <row r="692" spans="1:5" ht="12" customHeight="1" x14ac:dyDescent="0.25">
      <c r="A692" s="49"/>
      <c r="B692" s="14">
        <v>5000</v>
      </c>
      <c r="C692" s="15" t="s">
        <v>79</v>
      </c>
      <c r="D692" s="55">
        <v>0</v>
      </c>
      <c r="E692" s="55">
        <f t="shared" si="151"/>
        <v>0</v>
      </c>
    </row>
    <row r="693" spans="1:5" ht="12" customHeight="1" x14ac:dyDescent="0.25">
      <c r="A693" s="49"/>
      <c r="B693" s="14">
        <v>6000</v>
      </c>
      <c r="C693" s="15" t="s">
        <v>80</v>
      </c>
      <c r="D693" s="52">
        <v>0</v>
      </c>
      <c r="E693" s="52">
        <f t="shared" si="151"/>
        <v>0</v>
      </c>
    </row>
    <row r="694" spans="1:5" ht="12" customHeight="1" x14ac:dyDescent="0.25">
      <c r="A694" s="49"/>
      <c r="B694" s="14">
        <v>7000</v>
      </c>
      <c r="C694" s="15" t="s">
        <v>81</v>
      </c>
      <c r="D694" s="52">
        <v>0</v>
      </c>
      <c r="E694" s="52">
        <f t="shared" si="151"/>
        <v>0</v>
      </c>
    </row>
    <row r="695" spans="1:5" ht="12" customHeight="1" x14ac:dyDescent="0.25">
      <c r="A695" s="49"/>
      <c r="B695" s="56">
        <v>8000</v>
      </c>
      <c r="C695" s="57" t="s">
        <v>82</v>
      </c>
      <c r="D695" s="55">
        <v>0</v>
      </c>
      <c r="E695" s="55">
        <f t="shared" si="151"/>
        <v>0</v>
      </c>
    </row>
    <row r="696" spans="1:5" ht="12" hidden="1" customHeight="1" outlineLevel="1" x14ac:dyDescent="0.25">
      <c r="A696" s="83">
        <v>10.1</v>
      </c>
      <c r="B696" s="59"/>
      <c r="C696" s="60" t="s">
        <v>211</v>
      </c>
      <c r="D696" s="61">
        <v>0</v>
      </c>
      <c r="E696" s="61">
        <f t="shared" ref="E696" si="152">E697+E702+E705</f>
        <v>0</v>
      </c>
    </row>
    <row r="697" spans="1:5" ht="12" hidden="1" customHeight="1" outlineLevel="1" x14ac:dyDescent="0.25">
      <c r="A697" s="49"/>
      <c r="B697" s="43"/>
      <c r="C697" s="44" t="s">
        <v>74</v>
      </c>
      <c r="D697" s="45">
        <v>0</v>
      </c>
      <c r="E697" s="45">
        <f t="shared" ref="E697" si="153">E698+E699+E700+E701+E703+E704</f>
        <v>0</v>
      </c>
    </row>
    <row r="698" spans="1:5" ht="12" hidden="1" customHeight="1" outlineLevel="1" x14ac:dyDescent="0.25">
      <c r="A698" s="49"/>
      <c r="B698" s="46">
        <v>1000</v>
      </c>
      <c r="C698" s="47" t="s">
        <v>75</v>
      </c>
      <c r="D698" s="48">
        <v>0</v>
      </c>
      <c r="E698" s="48"/>
    </row>
    <row r="699" spans="1:5" ht="12" hidden="1" customHeight="1" outlineLevel="1" x14ac:dyDescent="0.25">
      <c r="A699" s="49"/>
      <c r="B699" s="50">
        <v>2000</v>
      </c>
      <c r="C699" s="51" t="s">
        <v>76</v>
      </c>
      <c r="D699" s="52">
        <v>0</v>
      </c>
      <c r="E699" s="52"/>
    </row>
    <row r="700" spans="1:5" ht="12" hidden="1" customHeight="1" outlineLevel="1" x14ac:dyDescent="0.25">
      <c r="A700" s="49"/>
      <c r="B700" s="14">
        <v>3000</v>
      </c>
      <c r="C700" s="53" t="s">
        <v>77</v>
      </c>
      <c r="D700" s="52">
        <v>0</v>
      </c>
      <c r="E700" s="52"/>
    </row>
    <row r="701" spans="1:5" ht="12" hidden="1" customHeight="1" outlineLevel="1" x14ac:dyDescent="0.25">
      <c r="A701" s="49"/>
      <c r="B701" s="14">
        <v>4000</v>
      </c>
      <c r="C701" s="54" t="s">
        <v>78</v>
      </c>
      <c r="D701" s="52">
        <v>0</v>
      </c>
      <c r="E701" s="52"/>
    </row>
    <row r="702" spans="1:5" ht="12" hidden="1" customHeight="1" outlineLevel="1" x14ac:dyDescent="0.25">
      <c r="A702" s="49"/>
      <c r="B702" s="14">
        <v>5000</v>
      </c>
      <c r="C702" s="15" t="s">
        <v>79</v>
      </c>
      <c r="D702" s="55">
        <v>0</v>
      </c>
      <c r="E702" s="55"/>
    </row>
    <row r="703" spans="1:5" ht="12" hidden="1" customHeight="1" outlineLevel="1" x14ac:dyDescent="0.25">
      <c r="A703" s="49"/>
      <c r="B703" s="14">
        <v>6000</v>
      </c>
      <c r="C703" s="15" t="s">
        <v>80</v>
      </c>
      <c r="D703" s="52">
        <v>0</v>
      </c>
      <c r="E703" s="52"/>
    </row>
    <row r="704" spans="1:5" ht="12" hidden="1" customHeight="1" outlineLevel="1" x14ac:dyDescent="0.25">
      <c r="A704" s="49"/>
      <c r="B704" s="14">
        <v>7000</v>
      </c>
      <c r="C704" s="15" t="s">
        <v>81</v>
      </c>
      <c r="D704" s="52">
        <v>0</v>
      </c>
      <c r="E704" s="52"/>
    </row>
    <row r="705" spans="1:5" ht="12" hidden="1" customHeight="1" outlineLevel="1" x14ac:dyDescent="0.25">
      <c r="A705" s="49"/>
      <c r="B705" s="56">
        <v>8000</v>
      </c>
      <c r="C705" s="57" t="s">
        <v>82</v>
      </c>
      <c r="D705" s="81">
        <v>0</v>
      </c>
      <c r="E705" s="81"/>
    </row>
    <row r="706" spans="1:5" ht="12" customHeight="1" collapsed="1" x14ac:dyDescent="0.25">
      <c r="A706" s="58" t="s">
        <v>212</v>
      </c>
      <c r="B706" s="59"/>
      <c r="C706" s="60" t="s">
        <v>213</v>
      </c>
      <c r="D706" s="61">
        <v>20000</v>
      </c>
      <c r="E706" s="61">
        <f t="shared" ref="E706" si="154">E707+E712+E715</f>
        <v>0</v>
      </c>
    </row>
    <row r="707" spans="1:5" ht="12" customHeight="1" x14ac:dyDescent="0.25">
      <c r="A707" s="42"/>
      <c r="B707" s="43"/>
      <c r="C707" s="44" t="s">
        <v>74</v>
      </c>
      <c r="D707" s="45">
        <v>20000</v>
      </c>
      <c r="E707" s="45">
        <f t="shared" ref="E707" si="155">E708+E709+E710+E711+E713+E714</f>
        <v>0</v>
      </c>
    </row>
    <row r="708" spans="1:5" ht="12" customHeight="1" x14ac:dyDescent="0.25">
      <c r="A708" s="42"/>
      <c r="B708" s="46">
        <v>1000</v>
      </c>
      <c r="C708" s="47" t="s">
        <v>75</v>
      </c>
      <c r="D708" s="48">
        <v>0</v>
      </c>
      <c r="E708" s="48"/>
    </row>
    <row r="709" spans="1:5" ht="12" customHeight="1" x14ac:dyDescent="0.25">
      <c r="A709" s="49"/>
      <c r="B709" s="50">
        <v>2000</v>
      </c>
      <c r="C709" s="51" t="s">
        <v>76</v>
      </c>
      <c r="D709" s="52">
        <v>20000</v>
      </c>
      <c r="E709" s="52"/>
    </row>
    <row r="710" spans="1:5" ht="12" customHeight="1" x14ac:dyDescent="0.25">
      <c r="A710" s="49"/>
      <c r="B710" s="14">
        <v>3000</v>
      </c>
      <c r="C710" s="53" t="s">
        <v>77</v>
      </c>
      <c r="D710" s="52">
        <v>0</v>
      </c>
      <c r="E710" s="52"/>
    </row>
    <row r="711" spans="1:5" ht="12" customHeight="1" x14ac:dyDescent="0.25">
      <c r="A711" s="49"/>
      <c r="B711" s="14">
        <v>4000</v>
      </c>
      <c r="C711" s="54" t="s">
        <v>78</v>
      </c>
      <c r="D711" s="52">
        <v>0</v>
      </c>
      <c r="E711" s="52"/>
    </row>
    <row r="712" spans="1:5" ht="12" customHeight="1" x14ac:dyDescent="0.25">
      <c r="A712" s="49"/>
      <c r="B712" s="14">
        <v>5000</v>
      </c>
      <c r="C712" s="15" t="s">
        <v>79</v>
      </c>
      <c r="D712" s="55">
        <v>0</v>
      </c>
      <c r="E712" s="55"/>
    </row>
    <row r="713" spans="1:5" ht="12" customHeight="1" x14ac:dyDescent="0.25">
      <c r="A713" s="49"/>
      <c r="B713" s="14">
        <v>6000</v>
      </c>
      <c r="C713" s="15" t="s">
        <v>80</v>
      </c>
      <c r="D713" s="52">
        <v>0</v>
      </c>
      <c r="E713" s="52"/>
    </row>
    <row r="714" spans="1:5" ht="12" customHeight="1" x14ac:dyDescent="0.25">
      <c r="A714" s="49"/>
      <c r="B714" s="14">
        <v>7000</v>
      </c>
      <c r="C714" s="15" t="s">
        <v>81</v>
      </c>
      <c r="D714" s="52">
        <v>0</v>
      </c>
      <c r="E714" s="52"/>
    </row>
    <row r="715" spans="1:5" ht="12" customHeight="1" x14ac:dyDescent="0.25">
      <c r="A715" s="49"/>
      <c r="B715" s="56">
        <v>8000</v>
      </c>
      <c r="C715" s="57" t="s">
        <v>82</v>
      </c>
      <c r="D715" s="81">
        <v>0</v>
      </c>
      <c r="E715" s="81"/>
    </row>
    <row r="716" spans="1:5" ht="12" hidden="1" customHeight="1" outlineLevel="1" x14ac:dyDescent="0.25">
      <c r="A716" s="58" t="s">
        <v>214</v>
      </c>
      <c r="B716" s="59"/>
      <c r="C716" s="60" t="s">
        <v>215</v>
      </c>
      <c r="D716" s="61">
        <v>0</v>
      </c>
      <c r="E716" s="61">
        <f t="shared" ref="E716" si="156">E717+E722+E725</f>
        <v>0</v>
      </c>
    </row>
    <row r="717" spans="1:5" ht="12" hidden="1" customHeight="1" outlineLevel="1" x14ac:dyDescent="0.25">
      <c r="A717" s="42"/>
      <c r="B717" s="43"/>
      <c r="C717" s="44" t="s">
        <v>74</v>
      </c>
      <c r="D717" s="45">
        <v>0</v>
      </c>
      <c r="E717" s="45">
        <f t="shared" ref="E717" si="157">E718+E719+E720+E721+E723+E724</f>
        <v>0</v>
      </c>
    </row>
    <row r="718" spans="1:5" ht="12" hidden="1" customHeight="1" outlineLevel="1" x14ac:dyDescent="0.25">
      <c r="A718" s="42"/>
      <c r="B718" s="46">
        <v>1000</v>
      </c>
      <c r="C718" s="47" t="s">
        <v>75</v>
      </c>
      <c r="D718" s="48">
        <v>0</v>
      </c>
      <c r="E718" s="48"/>
    </row>
    <row r="719" spans="1:5" ht="12" hidden="1" customHeight="1" outlineLevel="1" x14ac:dyDescent="0.25">
      <c r="A719" s="49"/>
      <c r="B719" s="50">
        <v>2000</v>
      </c>
      <c r="C719" s="51" t="s">
        <v>76</v>
      </c>
      <c r="D719" s="52">
        <v>0</v>
      </c>
      <c r="E719" s="52"/>
    </row>
    <row r="720" spans="1:5" ht="12" hidden="1" customHeight="1" outlineLevel="1" x14ac:dyDescent="0.25">
      <c r="A720" s="49"/>
      <c r="B720" s="14">
        <v>3000</v>
      </c>
      <c r="C720" s="53" t="s">
        <v>77</v>
      </c>
      <c r="D720" s="52">
        <v>0</v>
      </c>
      <c r="E720" s="52"/>
    </row>
    <row r="721" spans="1:5" ht="12" hidden="1" customHeight="1" outlineLevel="1" x14ac:dyDescent="0.25">
      <c r="A721" s="49"/>
      <c r="B721" s="14">
        <v>4000</v>
      </c>
      <c r="C721" s="54" t="s">
        <v>78</v>
      </c>
      <c r="D721" s="52">
        <v>0</v>
      </c>
      <c r="E721" s="52"/>
    </row>
    <row r="722" spans="1:5" ht="12" hidden="1" customHeight="1" outlineLevel="1" x14ac:dyDescent="0.25">
      <c r="A722" s="49"/>
      <c r="B722" s="14">
        <v>5000</v>
      </c>
      <c r="C722" s="15" t="s">
        <v>79</v>
      </c>
      <c r="D722" s="55">
        <v>0</v>
      </c>
      <c r="E722" s="55"/>
    </row>
    <row r="723" spans="1:5" ht="12" hidden="1" customHeight="1" outlineLevel="1" x14ac:dyDescent="0.25">
      <c r="A723" s="49"/>
      <c r="B723" s="14">
        <v>6000</v>
      </c>
      <c r="C723" s="15" t="s">
        <v>80</v>
      </c>
      <c r="D723" s="52">
        <v>0</v>
      </c>
      <c r="E723" s="52"/>
    </row>
    <row r="724" spans="1:5" ht="12" hidden="1" customHeight="1" outlineLevel="1" x14ac:dyDescent="0.25">
      <c r="A724" s="49"/>
      <c r="B724" s="14">
        <v>7000</v>
      </c>
      <c r="C724" s="15" t="s">
        <v>81</v>
      </c>
      <c r="D724" s="52">
        <v>0</v>
      </c>
      <c r="E724" s="52"/>
    </row>
    <row r="725" spans="1:5" ht="12" hidden="1" customHeight="1" outlineLevel="1" x14ac:dyDescent="0.25">
      <c r="A725" s="49"/>
      <c r="B725" s="56">
        <v>8000</v>
      </c>
      <c r="C725" s="57" t="s">
        <v>82</v>
      </c>
      <c r="D725" s="81">
        <v>0</v>
      </c>
      <c r="E725" s="81"/>
    </row>
    <row r="726" spans="1:5" ht="12" hidden="1" customHeight="1" outlineLevel="1" x14ac:dyDescent="0.25">
      <c r="A726" s="83">
        <v>10.6</v>
      </c>
      <c r="B726" s="59"/>
      <c r="C726" s="60" t="s">
        <v>216</v>
      </c>
      <c r="D726" s="61">
        <v>0</v>
      </c>
      <c r="E726" s="61">
        <f t="shared" ref="E726" si="158">E727+E732+E735</f>
        <v>0</v>
      </c>
    </row>
    <row r="727" spans="1:5" ht="12" hidden="1" customHeight="1" outlineLevel="1" x14ac:dyDescent="0.25">
      <c r="A727" s="42"/>
      <c r="B727" s="43"/>
      <c r="C727" s="44" t="s">
        <v>74</v>
      </c>
      <c r="D727" s="45">
        <v>0</v>
      </c>
      <c r="E727" s="45">
        <f t="shared" ref="E727" si="159">E728+E729+E730+E731+E733+E734</f>
        <v>0</v>
      </c>
    </row>
    <row r="728" spans="1:5" ht="12" hidden="1" customHeight="1" outlineLevel="1" x14ac:dyDescent="0.25">
      <c r="A728" s="42"/>
      <c r="B728" s="46">
        <v>1000</v>
      </c>
      <c r="C728" s="47" t="s">
        <v>75</v>
      </c>
      <c r="D728" s="48">
        <v>0</v>
      </c>
      <c r="E728" s="48"/>
    </row>
    <row r="729" spans="1:5" ht="12" hidden="1" customHeight="1" outlineLevel="1" x14ac:dyDescent="0.25">
      <c r="A729" s="49"/>
      <c r="B729" s="50">
        <v>2000</v>
      </c>
      <c r="C729" s="51" t="s">
        <v>76</v>
      </c>
      <c r="D729" s="52">
        <v>0</v>
      </c>
      <c r="E729" s="52"/>
    </row>
    <row r="730" spans="1:5" ht="12" hidden="1" customHeight="1" outlineLevel="1" x14ac:dyDescent="0.25">
      <c r="A730" s="49"/>
      <c r="B730" s="14">
        <v>3000</v>
      </c>
      <c r="C730" s="53" t="s">
        <v>77</v>
      </c>
      <c r="D730" s="52">
        <v>0</v>
      </c>
      <c r="E730" s="52"/>
    </row>
    <row r="731" spans="1:5" ht="12" hidden="1" customHeight="1" outlineLevel="1" x14ac:dyDescent="0.25">
      <c r="A731" s="49"/>
      <c r="B731" s="14">
        <v>4000</v>
      </c>
      <c r="C731" s="54" t="s">
        <v>78</v>
      </c>
      <c r="D731" s="52">
        <v>0</v>
      </c>
      <c r="E731" s="52"/>
    </row>
    <row r="732" spans="1:5" ht="12" hidden="1" customHeight="1" outlineLevel="1" x14ac:dyDescent="0.25">
      <c r="A732" s="49"/>
      <c r="B732" s="14">
        <v>5000</v>
      </c>
      <c r="C732" s="15" t="s">
        <v>79</v>
      </c>
      <c r="D732" s="55">
        <v>0</v>
      </c>
      <c r="E732" s="55"/>
    </row>
    <row r="733" spans="1:5" ht="12" hidden="1" customHeight="1" outlineLevel="1" x14ac:dyDescent="0.25">
      <c r="A733" s="49"/>
      <c r="B733" s="14">
        <v>6000</v>
      </c>
      <c r="C733" s="15" t="s">
        <v>80</v>
      </c>
      <c r="D733" s="52">
        <v>0</v>
      </c>
      <c r="E733" s="52"/>
    </row>
    <row r="734" spans="1:5" ht="12" hidden="1" customHeight="1" outlineLevel="1" x14ac:dyDescent="0.25">
      <c r="A734" s="49"/>
      <c r="B734" s="14">
        <v>7000</v>
      </c>
      <c r="C734" s="15" t="s">
        <v>81</v>
      </c>
      <c r="D734" s="52">
        <v>0</v>
      </c>
      <c r="E734" s="52"/>
    </row>
    <row r="735" spans="1:5" ht="12" hidden="1" customHeight="1" outlineLevel="1" x14ac:dyDescent="0.25">
      <c r="A735" s="49"/>
      <c r="B735" s="56">
        <v>8000</v>
      </c>
      <c r="C735" s="57" t="s">
        <v>82</v>
      </c>
      <c r="D735" s="81">
        <v>0</v>
      </c>
      <c r="E735" s="81"/>
    </row>
    <row r="736" spans="1:5" ht="12" hidden="1" customHeight="1" outlineLevel="1" x14ac:dyDescent="0.25">
      <c r="A736" s="83">
        <v>10.7</v>
      </c>
      <c r="B736" s="59"/>
      <c r="C736" s="60" t="s">
        <v>217</v>
      </c>
      <c r="D736" s="61">
        <v>0</v>
      </c>
      <c r="E736" s="61">
        <f t="shared" ref="E736" si="160">E737+E742+E745</f>
        <v>0</v>
      </c>
    </row>
    <row r="737" spans="1:5" ht="12" hidden="1" customHeight="1" outlineLevel="1" x14ac:dyDescent="0.25">
      <c r="A737" s="42"/>
      <c r="B737" s="43"/>
      <c r="C737" s="44" t="s">
        <v>74</v>
      </c>
      <c r="D737" s="45">
        <v>0</v>
      </c>
      <c r="E737" s="45">
        <f t="shared" ref="E737" si="161">E738+E739+E740+E741+E743+E744</f>
        <v>0</v>
      </c>
    </row>
    <row r="738" spans="1:5" ht="12" hidden="1" customHeight="1" outlineLevel="1" x14ac:dyDescent="0.25">
      <c r="A738" s="42"/>
      <c r="B738" s="46">
        <v>1000</v>
      </c>
      <c r="C738" s="47" t="s">
        <v>75</v>
      </c>
      <c r="D738" s="48">
        <v>0</v>
      </c>
      <c r="E738" s="48"/>
    </row>
    <row r="739" spans="1:5" ht="12" hidden="1" customHeight="1" outlineLevel="1" x14ac:dyDescent="0.25">
      <c r="A739" s="49"/>
      <c r="B739" s="50">
        <v>2000</v>
      </c>
      <c r="C739" s="51" t="s">
        <v>76</v>
      </c>
      <c r="D739" s="52">
        <v>0</v>
      </c>
      <c r="E739" s="52"/>
    </row>
    <row r="740" spans="1:5" ht="12" hidden="1" customHeight="1" outlineLevel="1" x14ac:dyDescent="0.25">
      <c r="A740" s="49"/>
      <c r="B740" s="14">
        <v>3000</v>
      </c>
      <c r="C740" s="53" t="s">
        <v>77</v>
      </c>
      <c r="D740" s="52">
        <v>0</v>
      </c>
      <c r="E740" s="52"/>
    </row>
    <row r="741" spans="1:5" ht="12" hidden="1" customHeight="1" outlineLevel="1" x14ac:dyDescent="0.25">
      <c r="A741" s="49"/>
      <c r="B741" s="14">
        <v>4000</v>
      </c>
      <c r="C741" s="54" t="s">
        <v>78</v>
      </c>
      <c r="D741" s="52">
        <v>0</v>
      </c>
      <c r="E741" s="52"/>
    </row>
    <row r="742" spans="1:5" ht="12" hidden="1" customHeight="1" outlineLevel="1" x14ac:dyDescent="0.25">
      <c r="A742" s="49"/>
      <c r="B742" s="14">
        <v>5000</v>
      </c>
      <c r="C742" s="15" t="s">
        <v>79</v>
      </c>
      <c r="D742" s="55">
        <v>0</v>
      </c>
      <c r="E742" s="55"/>
    </row>
    <row r="743" spans="1:5" ht="12" hidden="1" customHeight="1" outlineLevel="1" x14ac:dyDescent="0.25">
      <c r="A743" s="49"/>
      <c r="B743" s="14">
        <v>6000</v>
      </c>
      <c r="C743" s="15" t="s">
        <v>80</v>
      </c>
      <c r="D743" s="52">
        <v>0</v>
      </c>
      <c r="E743" s="52"/>
    </row>
    <row r="744" spans="1:5" ht="12" hidden="1" customHeight="1" outlineLevel="1" x14ac:dyDescent="0.25">
      <c r="A744" s="49"/>
      <c r="B744" s="14">
        <v>7000</v>
      </c>
      <c r="C744" s="15" t="s">
        <v>81</v>
      </c>
      <c r="D744" s="52">
        <v>0</v>
      </c>
      <c r="E744" s="52"/>
    </row>
    <row r="745" spans="1:5" ht="12" hidden="1" customHeight="1" outlineLevel="1" x14ac:dyDescent="0.25">
      <c r="A745" s="49"/>
      <c r="B745" s="56">
        <v>8000</v>
      </c>
      <c r="C745" s="57" t="s">
        <v>82</v>
      </c>
      <c r="D745" s="81">
        <v>0</v>
      </c>
      <c r="E745" s="81"/>
    </row>
    <row r="746" spans="1:5" ht="12" hidden="1" customHeight="1" outlineLevel="1" x14ac:dyDescent="0.25">
      <c r="A746" s="83">
        <v>10.9</v>
      </c>
      <c r="B746" s="59"/>
      <c r="C746" s="60" t="s">
        <v>218</v>
      </c>
      <c r="D746" s="61">
        <v>0</v>
      </c>
      <c r="E746" s="61">
        <f t="shared" ref="E746" si="162">E747+E752+E755</f>
        <v>0</v>
      </c>
    </row>
    <row r="747" spans="1:5" ht="12" hidden="1" customHeight="1" outlineLevel="1" x14ac:dyDescent="0.25">
      <c r="A747" s="42"/>
      <c r="B747" s="43"/>
      <c r="C747" s="44" t="s">
        <v>74</v>
      </c>
      <c r="D747" s="45">
        <v>0</v>
      </c>
      <c r="E747" s="45">
        <f t="shared" ref="E747" si="163">E748+E749+E750+E751+E753+E754</f>
        <v>0</v>
      </c>
    </row>
    <row r="748" spans="1:5" ht="12" hidden="1" customHeight="1" outlineLevel="1" x14ac:dyDescent="0.25">
      <c r="A748" s="42"/>
      <c r="B748" s="46">
        <v>1000</v>
      </c>
      <c r="C748" s="47" t="s">
        <v>75</v>
      </c>
      <c r="D748" s="48">
        <v>0</v>
      </c>
      <c r="E748" s="48"/>
    </row>
    <row r="749" spans="1:5" ht="12" hidden="1" customHeight="1" outlineLevel="1" x14ac:dyDescent="0.25">
      <c r="A749" s="49"/>
      <c r="B749" s="50">
        <v>2000</v>
      </c>
      <c r="C749" s="51" t="s">
        <v>76</v>
      </c>
      <c r="D749" s="52">
        <v>0</v>
      </c>
      <c r="E749" s="52"/>
    </row>
    <row r="750" spans="1:5" ht="12" hidden="1" customHeight="1" outlineLevel="1" x14ac:dyDescent="0.25">
      <c r="A750" s="49"/>
      <c r="B750" s="14">
        <v>3000</v>
      </c>
      <c r="C750" s="53" t="s">
        <v>77</v>
      </c>
      <c r="D750" s="52">
        <v>0</v>
      </c>
      <c r="E750" s="52"/>
    </row>
    <row r="751" spans="1:5" ht="12" hidden="1" customHeight="1" outlineLevel="1" x14ac:dyDescent="0.25">
      <c r="A751" s="49"/>
      <c r="B751" s="14">
        <v>4000</v>
      </c>
      <c r="C751" s="54" t="s">
        <v>78</v>
      </c>
      <c r="D751" s="52">
        <v>0</v>
      </c>
      <c r="E751" s="52"/>
    </row>
    <row r="752" spans="1:5" ht="12" hidden="1" customHeight="1" outlineLevel="1" x14ac:dyDescent="0.25">
      <c r="A752" s="49"/>
      <c r="B752" s="14">
        <v>5000</v>
      </c>
      <c r="C752" s="15" t="s">
        <v>79</v>
      </c>
      <c r="D752" s="55">
        <v>0</v>
      </c>
      <c r="E752" s="55"/>
    </row>
    <row r="753" spans="1:5" ht="12" hidden="1" customHeight="1" outlineLevel="1" x14ac:dyDescent="0.25">
      <c r="A753" s="49"/>
      <c r="B753" s="14">
        <v>6000</v>
      </c>
      <c r="C753" s="15" t="s">
        <v>80</v>
      </c>
      <c r="D753" s="52">
        <v>0</v>
      </c>
      <c r="E753" s="52"/>
    </row>
    <row r="754" spans="1:5" ht="12" hidden="1" customHeight="1" outlineLevel="1" x14ac:dyDescent="0.25">
      <c r="A754" s="49"/>
      <c r="B754" s="14">
        <v>7000</v>
      </c>
      <c r="C754" s="15" t="s">
        <v>81</v>
      </c>
      <c r="D754" s="52">
        <v>0</v>
      </c>
      <c r="E754" s="52"/>
    </row>
    <row r="755" spans="1:5" ht="12" hidden="1" customHeight="1" outlineLevel="1" x14ac:dyDescent="0.25">
      <c r="A755" s="49"/>
      <c r="B755" s="56">
        <v>8000</v>
      </c>
      <c r="C755" s="57" t="s">
        <v>82</v>
      </c>
      <c r="D755" s="81">
        <v>0</v>
      </c>
      <c r="E755" s="81"/>
    </row>
    <row r="756" spans="1:5" ht="17.100000000000001" customHeight="1" collapsed="1" x14ac:dyDescent="0.25">
      <c r="A756" s="84"/>
      <c r="B756" s="85" t="s">
        <v>219</v>
      </c>
      <c r="C756" s="86"/>
      <c r="D756" s="37">
        <v>541735</v>
      </c>
      <c r="E756" s="37">
        <f t="shared" ref="E756" si="164">E757+E762+E765</f>
        <v>148</v>
      </c>
    </row>
    <row r="757" spans="1:5" ht="12" customHeight="1" x14ac:dyDescent="0.25">
      <c r="A757" s="42"/>
      <c r="B757" s="43"/>
      <c r="C757" s="44" t="s">
        <v>74</v>
      </c>
      <c r="D757" s="87">
        <v>32536</v>
      </c>
      <c r="E757" s="87">
        <f t="shared" ref="E757" si="165">E758+E759+E760+E761+E763+E764</f>
        <v>148</v>
      </c>
    </row>
    <row r="758" spans="1:5" ht="12" customHeight="1" x14ac:dyDescent="0.25">
      <c r="A758" s="42"/>
      <c r="B758" s="46">
        <v>1000</v>
      </c>
      <c r="C758" s="47" t="s">
        <v>75</v>
      </c>
      <c r="D758" s="88">
        <v>3979</v>
      </c>
      <c r="E758" s="88">
        <f t="shared" ref="E758:E765" si="166">E58+E128+E168+E288+E348+E408+E448+E548+E688</f>
        <v>0</v>
      </c>
    </row>
    <row r="759" spans="1:5" ht="12" customHeight="1" x14ac:dyDescent="0.25">
      <c r="A759" s="49"/>
      <c r="B759" s="50">
        <v>2000</v>
      </c>
      <c r="C759" s="51" t="s">
        <v>76</v>
      </c>
      <c r="D759" s="88">
        <v>28407</v>
      </c>
      <c r="E759" s="88">
        <f t="shared" si="166"/>
        <v>148</v>
      </c>
    </row>
    <row r="760" spans="1:5" ht="12" customHeight="1" x14ac:dyDescent="0.25">
      <c r="A760" s="49"/>
      <c r="B760" s="14">
        <v>3000</v>
      </c>
      <c r="C760" s="53" t="s">
        <v>77</v>
      </c>
      <c r="D760" s="88">
        <v>0</v>
      </c>
      <c r="E760" s="88">
        <f t="shared" si="166"/>
        <v>0</v>
      </c>
    </row>
    <row r="761" spans="1:5" ht="12" customHeight="1" x14ac:dyDescent="0.25">
      <c r="A761" s="49"/>
      <c r="B761" s="14">
        <v>4000</v>
      </c>
      <c r="C761" s="54" t="s">
        <v>78</v>
      </c>
      <c r="D761" s="88">
        <v>0</v>
      </c>
      <c r="E761" s="88">
        <f t="shared" si="166"/>
        <v>0</v>
      </c>
    </row>
    <row r="762" spans="1:5" ht="12" customHeight="1" x14ac:dyDescent="0.25">
      <c r="A762" s="49"/>
      <c r="B762" s="14">
        <v>5000</v>
      </c>
      <c r="C762" s="15" t="s">
        <v>79</v>
      </c>
      <c r="D762" s="88">
        <v>509199</v>
      </c>
      <c r="E762" s="88">
        <f t="shared" si="166"/>
        <v>0</v>
      </c>
    </row>
    <row r="763" spans="1:5" ht="12" customHeight="1" x14ac:dyDescent="0.25">
      <c r="A763" s="49"/>
      <c r="B763" s="14">
        <v>6000</v>
      </c>
      <c r="C763" s="15" t="s">
        <v>80</v>
      </c>
      <c r="D763" s="88">
        <v>150</v>
      </c>
      <c r="E763" s="88">
        <f t="shared" si="166"/>
        <v>0</v>
      </c>
    </row>
    <row r="764" spans="1:5" ht="12" customHeight="1" x14ac:dyDescent="0.25">
      <c r="A764" s="49"/>
      <c r="B764" s="14">
        <v>7000</v>
      </c>
      <c r="C764" s="15" t="s">
        <v>81</v>
      </c>
      <c r="D764" s="88">
        <v>0</v>
      </c>
      <c r="E764" s="88">
        <f t="shared" si="166"/>
        <v>0</v>
      </c>
    </row>
    <row r="765" spans="1:5" ht="12" customHeight="1" outlineLevel="1" x14ac:dyDescent="0.25">
      <c r="A765" s="49"/>
      <c r="B765" s="56">
        <v>8000</v>
      </c>
      <c r="C765" s="57" t="s">
        <v>82</v>
      </c>
      <c r="D765" s="88">
        <v>0</v>
      </c>
      <c r="E765" s="88">
        <f t="shared" si="166"/>
        <v>0</v>
      </c>
    </row>
    <row r="766" spans="1:5" ht="17.100000000000001" customHeight="1" x14ac:dyDescent="0.25">
      <c r="A766" s="84"/>
      <c r="B766" s="89"/>
      <c r="C766" s="86" t="s">
        <v>220</v>
      </c>
      <c r="D766" s="90">
        <v>0</v>
      </c>
      <c r="E766" s="90">
        <f t="shared" ref="E766" si="167">E767+E770+E773</f>
        <v>0</v>
      </c>
    </row>
    <row r="767" spans="1:5" ht="12" customHeight="1" x14ac:dyDescent="0.25">
      <c r="A767" s="49"/>
      <c r="B767" s="14">
        <v>9700</v>
      </c>
      <c r="C767" s="15" t="s">
        <v>221</v>
      </c>
      <c r="D767" s="16">
        <v>0</v>
      </c>
      <c r="E767" s="16">
        <f t="shared" ref="E767" si="168">SUM(E768:E769)</f>
        <v>0</v>
      </c>
    </row>
    <row r="768" spans="1:5" ht="12" customHeight="1" x14ac:dyDescent="0.25">
      <c r="A768" s="49"/>
      <c r="B768" s="91" t="s">
        <v>222</v>
      </c>
      <c r="C768" s="92" t="s">
        <v>223</v>
      </c>
      <c r="D768" s="93">
        <v>0</v>
      </c>
      <c r="E768" s="93"/>
    </row>
    <row r="769" spans="1:5" ht="12" customHeight="1" outlineLevel="1" x14ac:dyDescent="0.25">
      <c r="A769" s="49"/>
      <c r="B769" s="91" t="s">
        <v>224</v>
      </c>
      <c r="C769" s="92" t="s">
        <v>225</v>
      </c>
      <c r="D769" s="93">
        <v>0</v>
      </c>
      <c r="E769" s="93"/>
    </row>
    <row r="770" spans="1:5" ht="12" customHeight="1" x14ac:dyDescent="0.25">
      <c r="A770" s="94"/>
      <c r="B770" s="14">
        <v>9800</v>
      </c>
      <c r="C770" s="15" t="s">
        <v>226</v>
      </c>
      <c r="D770" s="16">
        <v>0</v>
      </c>
      <c r="E770" s="16">
        <f t="shared" ref="E770" si="169">SUM(E771:E772)</f>
        <v>0</v>
      </c>
    </row>
    <row r="771" spans="1:5" ht="12" customHeight="1" outlineLevel="1" x14ac:dyDescent="0.25">
      <c r="A771" s="94"/>
      <c r="B771" s="95">
        <v>9810</v>
      </c>
      <c r="C771" s="19" t="s">
        <v>227</v>
      </c>
      <c r="D771" s="93">
        <v>0</v>
      </c>
      <c r="E771" s="93"/>
    </row>
    <row r="772" spans="1:5" ht="12" customHeight="1" x14ac:dyDescent="0.25">
      <c r="A772" s="94"/>
      <c r="B772" s="95">
        <v>9820</v>
      </c>
      <c r="C772" s="19" t="s">
        <v>228</v>
      </c>
      <c r="D772" s="93">
        <v>0</v>
      </c>
      <c r="E772" s="93"/>
    </row>
    <row r="773" spans="1:5" ht="12" customHeight="1" collapsed="1" x14ac:dyDescent="0.25">
      <c r="A773" s="94"/>
      <c r="B773" s="14">
        <v>9900</v>
      </c>
      <c r="C773" s="15" t="s">
        <v>229</v>
      </c>
      <c r="D773" s="16">
        <v>0</v>
      </c>
      <c r="E773" s="16">
        <f t="shared" ref="E773" si="170">SUM(E774:E776)</f>
        <v>0</v>
      </c>
    </row>
    <row r="774" spans="1:5" ht="12" customHeight="1" outlineLevel="1" x14ac:dyDescent="0.25">
      <c r="A774" s="94"/>
      <c r="B774" s="91" t="s">
        <v>230</v>
      </c>
      <c r="C774" s="19" t="s">
        <v>231</v>
      </c>
      <c r="D774" s="93">
        <v>0</v>
      </c>
      <c r="E774" s="93"/>
    </row>
    <row r="775" spans="1:5" ht="12" customHeight="1" outlineLevel="1" x14ac:dyDescent="0.25">
      <c r="A775" s="94"/>
      <c r="B775" s="95">
        <v>9930</v>
      </c>
      <c r="C775" s="34" t="s">
        <v>232</v>
      </c>
      <c r="D775" s="93">
        <v>0</v>
      </c>
      <c r="E775" s="93"/>
    </row>
    <row r="776" spans="1:5" ht="12" customHeight="1" x14ac:dyDescent="0.25">
      <c r="A776" s="94"/>
      <c r="B776" s="96">
        <v>9950</v>
      </c>
      <c r="C776" s="19" t="s">
        <v>233</v>
      </c>
      <c r="D776" s="93">
        <v>0</v>
      </c>
      <c r="E776" s="93"/>
    </row>
    <row r="777" spans="1:5" ht="17.100000000000001" customHeight="1" x14ac:dyDescent="0.25">
      <c r="A777" s="97"/>
      <c r="B777" s="98"/>
      <c r="C777" s="99" t="s">
        <v>234</v>
      </c>
      <c r="D777" s="100">
        <v>541735</v>
      </c>
      <c r="E777" s="100">
        <f t="shared" ref="E777" si="171">E55+E766</f>
        <v>148</v>
      </c>
    </row>
    <row r="778" spans="1:5" ht="17.100000000000001" customHeight="1" x14ac:dyDescent="0.25">
      <c r="A778" s="101"/>
      <c r="B778" s="102"/>
      <c r="C778" s="103" t="s">
        <v>235</v>
      </c>
      <c r="D778" s="104">
        <v>522483</v>
      </c>
      <c r="E778" s="104">
        <v>148</v>
      </c>
    </row>
    <row r="779" spans="1:5" ht="17.100000000000001" customHeight="1" x14ac:dyDescent="0.25">
      <c r="A779" s="105"/>
      <c r="B779" s="106"/>
      <c r="C779" s="107" t="s">
        <v>236</v>
      </c>
      <c r="D779" s="108">
        <v>1103</v>
      </c>
      <c r="E779" s="108">
        <f t="shared" ref="E779" si="172">E778+E11-E777</f>
        <v>0</v>
      </c>
    </row>
    <row r="780" spans="1:5" x14ac:dyDescent="0.25">
      <c r="A780" s="1"/>
      <c r="B780" s="1"/>
      <c r="C780" s="109"/>
      <c r="D780" s="110"/>
      <c r="E780" s="110"/>
    </row>
    <row r="781" spans="1:5" x14ac:dyDescent="0.25">
      <c r="A781" s="1"/>
      <c r="B781" s="1"/>
      <c r="C781" s="109"/>
      <c r="D781" s="110"/>
      <c r="E781" s="110"/>
    </row>
    <row r="782" spans="1:5" x14ac:dyDescent="0.25">
      <c r="A782" s="1"/>
      <c r="B782" s="1"/>
      <c r="C782" s="109"/>
      <c r="D782" s="110"/>
      <c r="E782" s="110"/>
    </row>
    <row r="783" spans="1:5" x14ac:dyDescent="0.25">
      <c r="A783" s="1"/>
      <c r="B783" s="1"/>
      <c r="C783" s="109"/>
      <c r="D783" s="110"/>
      <c r="E783" s="110"/>
    </row>
    <row r="784" spans="1:5" x14ac:dyDescent="0.25">
      <c r="A784" s="1"/>
      <c r="B784" s="1"/>
      <c r="C784" s="109"/>
      <c r="D784" s="110"/>
      <c r="E784" s="110"/>
    </row>
    <row r="785" spans="1:5" x14ac:dyDescent="0.25">
      <c r="A785" s="1"/>
      <c r="B785" s="1"/>
      <c r="C785" s="109"/>
      <c r="D785" s="110"/>
      <c r="E785" s="110"/>
    </row>
    <row r="786" spans="1:5" x14ac:dyDescent="0.25">
      <c r="A786" s="1"/>
      <c r="B786" s="1"/>
      <c r="C786" s="109"/>
      <c r="D786" s="110"/>
      <c r="E786" s="110"/>
    </row>
    <row r="787" spans="1:5" x14ac:dyDescent="0.25">
      <c r="A787" s="1"/>
      <c r="B787" s="1"/>
      <c r="C787" s="109"/>
      <c r="D787" s="110"/>
      <c r="E787" s="110"/>
    </row>
    <row r="788" spans="1:5" x14ac:dyDescent="0.25">
      <c r="A788" s="1"/>
      <c r="B788" s="1"/>
      <c r="C788" s="109"/>
      <c r="D788" s="110"/>
      <c r="E788" s="110"/>
    </row>
    <row r="789" spans="1:5" x14ac:dyDescent="0.25">
      <c r="A789" s="1"/>
      <c r="B789" s="1"/>
      <c r="C789" s="109"/>
      <c r="D789" s="110"/>
      <c r="E789" s="110"/>
    </row>
    <row r="790" spans="1:5" x14ac:dyDescent="0.25">
      <c r="A790" s="1"/>
      <c r="B790" s="1"/>
      <c r="C790" s="109"/>
      <c r="D790" s="110"/>
      <c r="E790" s="110"/>
    </row>
    <row r="791" spans="1:5" x14ac:dyDescent="0.25">
      <c r="C791" s="109"/>
      <c r="D791" s="110"/>
      <c r="E791" s="110"/>
    </row>
    <row r="792" spans="1:5" x14ac:dyDescent="0.25">
      <c r="C792" s="109"/>
      <c r="D792" s="110"/>
      <c r="E792" s="110"/>
    </row>
    <row r="793" spans="1:5" x14ac:dyDescent="0.25">
      <c r="C793" s="109"/>
      <c r="D793" s="110"/>
      <c r="E793" s="110"/>
    </row>
    <row r="794" spans="1:5" x14ac:dyDescent="0.25">
      <c r="C794" s="109"/>
      <c r="D794" s="110"/>
      <c r="E794" s="110"/>
    </row>
    <row r="795" spans="1:5" x14ac:dyDescent="0.25">
      <c r="C795" s="109"/>
      <c r="D795" s="110"/>
      <c r="E795" s="110"/>
    </row>
  </sheetData>
  <mergeCells count="3">
    <mergeCell ref="A5:D5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55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C9BD8-75D1-44ED-A4ED-3EEB5899766B}">
  <sheetPr>
    <pageSetUpPr fitToPage="1"/>
  </sheetPr>
  <dimension ref="A1:D793"/>
  <sheetViews>
    <sheetView workbookViewId="0">
      <selection activeCell="D2" sqref="D2"/>
    </sheetView>
  </sheetViews>
  <sheetFormatPr defaultRowHeight="15" outlineLevelRow="1" x14ac:dyDescent="0.25"/>
  <cols>
    <col min="1" max="1" width="10.7109375" customWidth="1"/>
    <col min="2" max="2" width="12.7109375" customWidth="1"/>
    <col min="3" max="3" width="68" customWidth="1"/>
    <col min="4" max="4" width="16.28515625" style="62" customWidth="1"/>
  </cols>
  <sheetData>
    <row r="1" spans="1:4" x14ac:dyDescent="0.25">
      <c r="D1" s="269" t="s">
        <v>339</v>
      </c>
    </row>
    <row r="2" spans="1:4" x14ac:dyDescent="0.25">
      <c r="D2" s="269" t="s">
        <v>345</v>
      </c>
    </row>
    <row r="3" spans="1:4" x14ac:dyDescent="0.25">
      <c r="D3" s="269" t="s">
        <v>337</v>
      </c>
    </row>
    <row r="6" spans="1:4" ht="12" customHeight="1" x14ac:dyDescent="0.25">
      <c r="A6" s="271" t="s">
        <v>0</v>
      </c>
      <c r="B6" s="271"/>
      <c r="C6" s="271"/>
      <c r="D6" s="271"/>
    </row>
    <row r="7" spans="1:4" ht="12" customHeight="1" x14ac:dyDescent="0.25">
      <c r="A7" s="271" t="s">
        <v>1</v>
      </c>
      <c r="B7" s="271"/>
      <c r="C7" s="271"/>
      <c r="D7" s="271"/>
    </row>
    <row r="8" spans="1:4" ht="12" customHeight="1" x14ac:dyDescent="0.25">
      <c r="A8" s="272"/>
      <c r="B8" s="272"/>
      <c r="C8" s="272"/>
      <c r="D8" s="272"/>
    </row>
    <row r="9" spans="1:4" ht="12" customHeight="1" x14ac:dyDescent="0.25">
      <c r="A9" s="2"/>
      <c r="B9" s="2"/>
      <c r="C9" s="2"/>
      <c r="D9" s="3"/>
    </row>
    <row r="10" spans="1:4" ht="50.1" customHeight="1" x14ac:dyDescent="0.25">
      <c r="A10" s="4" t="s">
        <v>2</v>
      </c>
      <c r="B10" s="5" t="s">
        <v>3</v>
      </c>
      <c r="C10" s="5" t="s">
        <v>4</v>
      </c>
      <c r="D10" s="6" t="s">
        <v>5</v>
      </c>
    </row>
    <row r="11" spans="1:4" ht="15" customHeight="1" x14ac:dyDescent="0.25">
      <c r="A11" s="7">
        <v>1</v>
      </c>
      <c r="B11" s="8">
        <v>2</v>
      </c>
      <c r="C11" s="9">
        <v>3</v>
      </c>
      <c r="D11" s="10">
        <v>4</v>
      </c>
    </row>
    <row r="12" spans="1:4" ht="17.100000000000001" customHeight="1" x14ac:dyDescent="0.25">
      <c r="A12" s="11"/>
      <c r="B12" s="11"/>
      <c r="C12" s="12" t="s">
        <v>7</v>
      </c>
      <c r="D12" s="13">
        <v>0</v>
      </c>
    </row>
    <row r="13" spans="1:4" ht="12" hidden="1" customHeight="1" outlineLevel="1" x14ac:dyDescent="0.25">
      <c r="A13" s="14" t="s">
        <v>8</v>
      </c>
      <c r="B13" s="14"/>
      <c r="C13" s="15" t="s">
        <v>9</v>
      </c>
      <c r="D13" s="16">
        <v>0</v>
      </c>
    </row>
    <row r="14" spans="1:4" ht="12" hidden="1" customHeight="1" outlineLevel="1" x14ac:dyDescent="0.25">
      <c r="A14" s="17"/>
      <c r="B14" s="18" t="s">
        <v>10</v>
      </c>
      <c r="C14" s="19" t="s">
        <v>11</v>
      </c>
      <c r="D14" s="20">
        <v>0</v>
      </c>
    </row>
    <row r="15" spans="1:4" ht="12" hidden="1" customHeight="1" outlineLevel="1" x14ac:dyDescent="0.25">
      <c r="A15" s="17"/>
      <c r="B15" s="18" t="s">
        <v>12</v>
      </c>
      <c r="C15" s="19" t="s">
        <v>13</v>
      </c>
      <c r="D15" s="20">
        <v>0</v>
      </c>
    </row>
    <row r="16" spans="1:4" ht="12" hidden="1" customHeight="1" outlineLevel="1" x14ac:dyDescent="0.25">
      <c r="A16" s="17"/>
      <c r="B16" s="18" t="s">
        <v>14</v>
      </c>
      <c r="C16" s="19" t="s">
        <v>15</v>
      </c>
      <c r="D16" s="20">
        <v>0</v>
      </c>
    </row>
    <row r="17" spans="1:4" ht="12" hidden="1" customHeight="1" outlineLevel="1" x14ac:dyDescent="0.25">
      <c r="A17" s="17"/>
      <c r="B17" s="18" t="s">
        <v>16</v>
      </c>
      <c r="C17" s="19" t="s">
        <v>17</v>
      </c>
      <c r="D17" s="20">
        <v>0</v>
      </c>
    </row>
    <row r="18" spans="1:4" ht="12" hidden="1" customHeight="1" outlineLevel="1" x14ac:dyDescent="0.25">
      <c r="A18" s="17"/>
      <c r="B18" s="18" t="s">
        <v>18</v>
      </c>
      <c r="C18" s="19" t="s">
        <v>19</v>
      </c>
      <c r="D18" s="20">
        <v>0</v>
      </c>
    </row>
    <row r="19" spans="1:4" ht="12" hidden="1" customHeight="1" outlineLevel="1" x14ac:dyDescent="0.25">
      <c r="A19" s="17"/>
      <c r="B19" s="18" t="s">
        <v>20</v>
      </c>
      <c r="C19" s="19" t="s">
        <v>21</v>
      </c>
      <c r="D19" s="20">
        <v>0</v>
      </c>
    </row>
    <row r="20" spans="1:4" ht="12" hidden="1" customHeight="1" outlineLevel="1" x14ac:dyDescent="0.25">
      <c r="A20" s="17"/>
      <c r="B20" s="21" t="s">
        <v>22</v>
      </c>
      <c r="C20" s="22" t="s">
        <v>23</v>
      </c>
      <c r="D20" s="20">
        <v>0</v>
      </c>
    </row>
    <row r="21" spans="1:4" ht="12" hidden="1" customHeight="1" outlineLevel="1" x14ac:dyDescent="0.25">
      <c r="A21" s="17"/>
      <c r="B21" s="21" t="s">
        <v>24</v>
      </c>
      <c r="C21" s="22" t="s">
        <v>25</v>
      </c>
      <c r="D21" s="20">
        <v>0</v>
      </c>
    </row>
    <row r="22" spans="1:4" ht="12" hidden="1" customHeight="1" outlineLevel="1" x14ac:dyDescent="0.25">
      <c r="A22" s="17"/>
      <c r="B22" s="18" t="s">
        <v>26</v>
      </c>
      <c r="C22" s="19" t="s">
        <v>27</v>
      </c>
      <c r="D22" s="20">
        <v>0</v>
      </c>
    </row>
    <row r="23" spans="1:4" ht="12" hidden="1" customHeight="1" outlineLevel="1" x14ac:dyDescent="0.25">
      <c r="A23" s="17"/>
      <c r="B23" s="18" t="s">
        <v>28</v>
      </c>
      <c r="C23" s="19" t="s">
        <v>29</v>
      </c>
      <c r="D23" s="20">
        <v>0</v>
      </c>
    </row>
    <row r="24" spans="1:4" ht="12" hidden="1" customHeight="1" outlineLevel="1" x14ac:dyDescent="0.25">
      <c r="A24" s="14" t="s">
        <v>30</v>
      </c>
      <c r="B24" s="14"/>
      <c r="C24" s="15" t="s">
        <v>31</v>
      </c>
      <c r="D24" s="16">
        <v>0</v>
      </c>
    </row>
    <row r="25" spans="1:4" ht="12" hidden="1" customHeight="1" outlineLevel="1" x14ac:dyDescent="0.25">
      <c r="A25" s="23"/>
      <c r="B25" s="21" t="s">
        <v>32</v>
      </c>
      <c r="C25" s="22" t="s">
        <v>33</v>
      </c>
      <c r="D25" s="20">
        <v>0</v>
      </c>
    </row>
    <row r="26" spans="1:4" ht="12" hidden="1" customHeight="1" outlineLevel="1" x14ac:dyDescent="0.25">
      <c r="A26" s="23"/>
      <c r="B26" s="21" t="s">
        <v>34</v>
      </c>
      <c r="C26" s="22" t="s">
        <v>35</v>
      </c>
      <c r="D26" s="20">
        <v>0</v>
      </c>
    </row>
    <row r="27" spans="1:4" ht="12" hidden="1" customHeight="1" outlineLevel="1" x14ac:dyDescent="0.25">
      <c r="A27" s="17"/>
      <c r="B27" s="18" t="s">
        <v>36</v>
      </c>
      <c r="C27" s="24" t="s">
        <v>37</v>
      </c>
      <c r="D27" s="20">
        <v>0</v>
      </c>
    </row>
    <row r="28" spans="1:4" ht="12" hidden="1" customHeight="1" outlineLevel="1" x14ac:dyDescent="0.25">
      <c r="A28" s="17"/>
      <c r="B28" s="18" t="s">
        <v>38</v>
      </c>
      <c r="C28" s="24" t="s">
        <v>39</v>
      </c>
      <c r="D28" s="20">
        <v>0</v>
      </c>
    </row>
    <row r="29" spans="1:4" ht="12" hidden="1" customHeight="1" outlineLevel="1" x14ac:dyDescent="0.25">
      <c r="A29" s="17"/>
      <c r="B29" s="18" t="s">
        <v>40</v>
      </c>
      <c r="C29" s="19" t="s">
        <v>41</v>
      </c>
      <c r="D29" s="20">
        <v>0</v>
      </c>
    </row>
    <row r="30" spans="1:4" ht="12" hidden="1" customHeight="1" outlineLevel="1" x14ac:dyDescent="0.25">
      <c r="A30" s="17"/>
      <c r="B30" s="18" t="s">
        <v>42</v>
      </c>
      <c r="C30" s="19" t="s">
        <v>43</v>
      </c>
      <c r="D30" s="20">
        <v>0</v>
      </c>
    </row>
    <row r="31" spans="1:4" ht="12" hidden="1" customHeight="1" outlineLevel="1" x14ac:dyDescent="0.25">
      <c r="A31" s="17"/>
      <c r="B31" s="18" t="s">
        <v>44</v>
      </c>
      <c r="C31" s="19" t="s">
        <v>45</v>
      </c>
      <c r="D31" s="20">
        <v>0</v>
      </c>
    </row>
    <row r="32" spans="1:4" ht="12" hidden="1" customHeight="1" outlineLevel="1" x14ac:dyDescent="0.25">
      <c r="A32" s="17"/>
      <c r="B32" s="18" t="s">
        <v>46</v>
      </c>
      <c r="C32" s="19" t="s">
        <v>47</v>
      </c>
      <c r="D32" s="20">
        <v>0</v>
      </c>
    </row>
    <row r="33" spans="1:4" ht="12" hidden="1" customHeight="1" outlineLevel="1" x14ac:dyDescent="0.25">
      <c r="A33" s="17"/>
      <c r="B33" s="25">
        <v>10.1</v>
      </c>
      <c r="C33" s="19" t="s">
        <v>48</v>
      </c>
      <c r="D33" s="20">
        <v>0</v>
      </c>
    </row>
    <row r="34" spans="1:4" ht="12" hidden="1" customHeight="1" outlineLevel="1" x14ac:dyDescent="0.25">
      <c r="A34" s="17"/>
      <c r="B34" s="26">
        <v>12.2</v>
      </c>
      <c r="C34" s="22" t="s">
        <v>49</v>
      </c>
      <c r="D34" s="20">
        <v>0</v>
      </c>
    </row>
    <row r="35" spans="1:4" ht="12" hidden="1" customHeight="1" outlineLevel="1" x14ac:dyDescent="0.25">
      <c r="A35" s="17"/>
      <c r="B35" s="27">
        <v>12.3</v>
      </c>
      <c r="C35" s="24" t="s">
        <v>50</v>
      </c>
      <c r="D35" s="20">
        <v>0</v>
      </c>
    </row>
    <row r="36" spans="1:4" ht="12" hidden="1" customHeight="1" outlineLevel="1" x14ac:dyDescent="0.25">
      <c r="A36" s="17"/>
      <c r="B36" s="28">
        <v>13.1</v>
      </c>
      <c r="C36" s="22" t="s">
        <v>51</v>
      </c>
      <c r="D36" s="20">
        <v>0</v>
      </c>
    </row>
    <row r="37" spans="1:4" ht="12" hidden="1" customHeight="1" outlineLevel="1" x14ac:dyDescent="0.25">
      <c r="A37" s="17"/>
      <c r="B37" s="28">
        <v>13.2</v>
      </c>
      <c r="C37" s="22" t="s">
        <v>52</v>
      </c>
      <c r="D37" s="20">
        <v>0</v>
      </c>
    </row>
    <row r="38" spans="1:4" ht="12" hidden="1" customHeight="1" outlineLevel="1" x14ac:dyDescent="0.25">
      <c r="A38" s="17"/>
      <c r="B38" s="28">
        <v>13.4</v>
      </c>
      <c r="C38" s="22" t="s">
        <v>53</v>
      </c>
      <c r="D38" s="20">
        <v>0</v>
      </c>
    </row>
    <row r="39" spans="1:4" ht="12" hidden="1" customHeight="1" outlineLevel="1" x14ac:dyDescent="0.25">
      <c r="A39" s="14" t="s">
        <v>55</v>
      </c>
      <c r="B39" s="30"/>
      <c r="C39" s="15" t="s">
        <v>56</v>
      </c>
      <c r="D39" s="16">
        <v>0</v>
      </c>
    </row>
    <row r="40" spans="1:4" ht="12" hidden="1" customHeight="1" outlineLevel="1" x14ac:dyDescent="0.25">
      <c r="A40" s="17"/>
      <c r="B40" s="25">
        <v>21.3</v>
      </c>
      <c r="C40" s="24" t="s">
        <v>57</v>
      </c>
      <c r="D40" s="20">
        <v>0</v>
      </c>
    </row>
    <row r="41" spans="1:4" ht="12" hidden="1" customHeight="1" outlineLevel="1" x14ac:dyDescent="0.25">
      <c r="A41" s="17"/>
      <c r="B41" s="25">
        <v>21.4</v>
      </c>
      <c r="C41" s="24" t="s">
        <v>58</v>
      </c>
      <c r="D41" s="20">
        <v>0</v>
      </c>
    </row>
    <row r="42" spans="1:4" ht="12" hidden="1" customHeight="1" outlineLevel="1" x14ac:dyDescent="0.25">
      <c r="A42" s="14" t="s">
        <v>59</v>
      </c>
      <c r="B42" s="30"/>
      <c r="C42" s="15" t="s">
        <v>60</v>
      </c>
      <c r="D42" s="16">
        <v>0</v>
      </c>
    </row>
    <row r="43" spans="1:4" ht="12" hidden="1" customHeight="1" outlineLevel="1" x14ac:dyDescent="0.25">
      <c r="A43" s="17"/>
      <c r="B43" s="27">
        <v>21.1</v>
      </c>
      <c r="C43" s="24" t="s">
        <v>61</v>
      </c>
      <c r="D43" s="20">
        <v>0</v>
      </c>
    </row>
    <row r="44" spans="1:4" ht="23.25" hidden="1" customHeight="1" outlineLevel="1" x14ac:dyDescent="0.25">
      <c r="A44" s="14" t="s">
        <v>62</v>
      </c>
      <c r="B44" s="30"/>
      <c r="C44" s="15" t="s">
        <v>63</v>
      </c>
      <c r="D44" s="16">
        <v>0</v>
      </c>
    </row>
    <row r="45" spans="1:4" ht="12" hidden="1" customHeight="1" outlineLevel="1" x14ac:dyDescent="0.25">
      <c r="A45" s="17"/>
      <c r="B45" s="27">
        <v>17.2</v>
      </c>
      <c r="C45" s="31" t="s">
        <v>64</v>
      </c>
      <c r="D45" s="20">
        <v>0</v>
      </c>
    </row>
    <row r="46" spans="1:4" ht="12" hidden="1" customHeight="1" outlineLevel="1" x14ac:dyDescent="0.25">
      <c r="A46" s="17"/>
      <c r="B46" s="32">
        <v>18.62</v>
      </c>
      <c r="C46" s="33" t="s">
        <v>65</v>
      </c>
      <c r="D46" s="20">
        <v>0</v>
      </c>
    </row>
    <row r="47" spans="1:4" ht="27" hidden="1" customHeight="1" outlineLevel="1" x14ac:dyDescent="0.25">
      <c r="A47" s="17"/>
      <c r="B47" s="32">
        <v>18.63</v>
      </c>
      <c r="C47" s="33" t="s">
        <v>66</v>
      </c>
      <c r="D47" s="20">
        <v>0</v>
      </c>
    </row>
    <row r="48" spans="1:4" ht="27" hidden="1" customHeight="1" outlineLevel="1" x14ac:dyDescent="0.25">
      <c r="A48" s="17"/>
      <c r="B48" s="32">
        <v>18.64</v>
      </c>
      <c r="C48" s="33" t="s">
        <v>67</v>
      </c>
      <c r="D48" s="20">
        <v>0</v>
      </c>
    </row>
    <row r="49" spans="1:4" ht="27" hidden="1" customHeight="1" outlineLevel="1" x14ac:dyDescent="0.25">
      <c r="A49" s="17"/>
      <c r="B49" s="32">
        <v>18.690000000000001</v>
      </c>
      <c r="C49" s="33"/>
      <c r="D49" s="20">
        <v>0</v>
      </c>
    </row>
    <row r="50" spans="1:4" ht="12" hidden="1" customHeight="1" outlineLevel="1" x14ac:dyDescent="0.25">
      <c r="A50" s="17"/>
      <c r="B50" s="26">
        <v>19.100000000000001</v>
      </c>
      <c r="C50" s="31" t="s">
        <v>68</v>
      </c>
      <c r="D50" s="20">
        <v>0</v>
      </c>
    </row>
    <row r="51" spans="1:4" ht="12" hidden="1" customHeight="1" outlineLevel="1" x14ac:dyDescent="0.25">
      <c r="A51" s="17"/>
      <c r="B51" s="27">
        <v>19.2</v>
      </c>
      <c r="C51" s="24" t="s">
        <v>69</v>
      </c>
      <c r="D51" s="20">
        <v>0</v>
      </c>
    </row>
    <row r="52" spans="1:4" ht="29.25" hidden="1" customHeight="1" outlineLevel="1" x14ac:dyDescent="0.25">
      <c r="A52" s="17"/>
      <c r="B52" s="27">
        <v>19.3</v>
      </c>
      <c r="C52" s="34" t="s">
        <v>70</v>
      </c>
      <c r="D52" s="20">
        <v>0</v>
      </c>
    </row>
    <row r="53" spans="1:4" ht="17.100000000000001" customHeight="1" collapsed="1" x14ac:dyDescent="0.25">
      <c r="A53" s="35"/>
      <c r="B53" s="11"/>
      <c r="C53" s="36" t="s">
        <v>71</v>
      </c>
      <c r="D53" s="37">
        <v>0</v>
      </c>
    </row>
    <row r="54" spans="1:4" ht="17.100000000000001" hidden="1" customHeight="1" outlineLevel="1" x14ac:dyDescent="0.25">
      <c r="A54" s="38" t="s">
        <v>72</v>
      </c>
      <c r="B54" s="39"/>
      <c r="C54" s="40" t="s">
        <v>73</v>
      </c>
      <c r="D54" s="41">
        <v>0</v>
      </c>
    </row>
    <row r="55" spans="1:4" ht="12" hidden="1" customHeight="1" outlineLevel="1" x14ac:dyDescent="0.25">
      <c r="A55" s="42"/>
      <c r="B55" s="43"/>
      <c r="C55" s="44" t="s">
        <v>74</v>
      </c>
      <c r="D55" s="45">
        <v>0</v>
      </c>
    </row>
    <row r="56" spans="1:4" ht="12" hidden="1" customHeight="1" outlineLevel="1" x14ac:dyDescent="0.25">
      <c r="A56" s="42"/>
      <c r="B56" s="46">
        <v>1000</v>
      </c>
      <c r="C56" s="47" t="s">
        <v>75</v>
      </c>
      <c r="D56" s="48">
        <v>0</v>
      </c>
    </row>
    <row r="57" spans="1:4" ht="12" hidden="1" customHeight="1" outlineLevel="1" x14ac:dyDescent="0.25">
      <c r="A57" s="49"/>
      <c r="B57" s="50">
        <v>2000</v>
      </c>
      <c r="C57" s="51" t="s">
        <v>76</v>
      </c>
      <c r="D57" s="52">
        <v>0</v>
      </c>
    </row>
    <row r="58" spans="1:4" ht="12" hidden="1" customHeight="1" outlineLevel="1" x14ac:dyDescent="0.25">
      <c r="A58" s="49"/>
      <c r="B58" s="14">
        <v>3000</v>
      </c>
      <c r="C58" s="53" t="s">
        <v>77</v>
      </c>
      <c r="D58" s="52">
        <v>0</v>
      </c>
    </row>
    <row r="59" spans="1:4" ht="12" hidden="1" customHeight="1" outlineLevel="1" x14ac:dyDescent="0.25">
      <c r="A59" s="49"/>
      <c r="B59" s="14">
        <v>4000</v>
      </c>
      <c r="C59" s="54" t="s">
        <v>78</v>
      </c>
      <c r="D59" s="52">
        <v>0</v>
      </c>
    </row>
    <row r="60" spans="1:4" ht="12" hidden="1" customHeight="1" outlineLevel="1" x14ac:dyDescent="0.25">
      <c r="A60" s="49"/>
      <c r="B60" s="14">
        <v>5000</v>
      </c>
      <c r="C60" s="15" t="s">
        <v>79</v>
      </c>
      <c r="D60" s="55">
        <v>0</v>
      </c>
    </row>
    <row r="61" spans="1:4" ht="15.75" hidden="1" customHeight="1" outlineLevel="1" x14ac:dyDescent="0.25">
      <c r="A61" s="49"/>
      <c r="B61" s="14">
        <v>6000</v>
      </c>
      <c r="C61" s="15" t="s">
        <v>80</v>
      </c>
      <c r="D61" s="52">
        <v>0</v>
      </c>
    </row>
    <row r="62" spans="1:4" ht="12" hidden="1" customHeight="1" outlineLevel="1" x14ac:dyDescent="0.25">
      <c r="A62" s="49"/>
      <c r="B62" s="14">
        <v>7000</v>
      </c>
      <c r="C62" s="15" t="s">
        <v>81</v>
      </c>
      <c r="D62" s="52">
        <v>0</v>
      </c>
    </row>
    <row r="63" spans="1:4" ht="12" hidden="1" customHeight="1" outlineLevel="1" x14ac:dyDescent="0.25">
      <c r="A63" s="49"/>
      <c r="B63" s="56">
        <v>8000</v>
      </c>
      <c r="C63" s="57" t="s">
        <v>82</v>
      </c>
      <c r="D63" s="55">
        <v>0</v>
      </c>
    </row>
    <row r="64" spans="1:4" ht="12" hidden="1" customHeight="1" outlineLevel="1" x14ac:dyDescent="0.25">
      <c r="A64" s="58" t="s">
        <v>83</v>
      </c>
      <c r="B64" s="59"/>
      <c r="C64" s="60" t="s">
        <v>84</v>
      </c>
      <c r="D64" s="61">
        <v>0</v>
      </c>
    </row>
    <row r="65" spans="1:4" ht="12" hidden="1" customHeight="1" outlineLevel="1" x14ac:dyDescent="0.25">
      <c r="A65" s="42"/>
      <c r="B65" s="43"/>
      <c r="C65" s="44" t="s">
        <v>74</v>
      </c>
      <c r="D65" s="45">
        <v>0</v>
      </c>
    </row>
    <row r="66" spans="1:4" ht="12" hidden="1" customHeight="1" outlineLevel="1" x14ac:dyDescent="0.25">
      <c r="A66" s="42"/>
      <c r="B66" s="46">
        <v>1000</v>
      </c>
      <c r="C66" s="47" t="s">
        <v>75</v>
      </c>
      <c r="D66" s="48">
        <v>0</v>
      </c>
    </row>
    <row r="67" spans="1:4" ht="12" hidden="1" customHeight="1" outlineLevel="1" x14ac:dyDescent="0.25">
      <c r="A67" s="49"/>
      <c r="B67" s="50">
        <v>2000</v>
      </c>
      <c r="C67" s="51" t="s">
        <v>76</v>
      </c>
      <c r="D67" s="52">
        <v>0</v>
      </c>
    </row>
    <row r="68" spans="1:4" ht="12" hidden="1" customHeight="1" outlineLevel="1" x14ac:dyDescent="0.25">
      <c r="A68" s="49"/>
      <c r="B68" s="14">
        <v>3000</v>
      </c>
      <c r="C68" s="53" t="s">
        <v>77</v>
      </c>
      <c r="D68" s="52">
        <v>0</v>
      </c>
    </row>
    <row r="69" spans="1:4" ht="12" hidden="1" customHeight="1" outlineLevel="1" x14ac:dyDescent="0.25">
      <c r="A69" s="49"/>
      <c r="B69" s="14">
        <v>4000</v>
      </c>
      <c r="C69" s="54" t="s">
        <v>78</v>
      </c>
      <c r="D69" s="52">
        <v>0</v>
      </c>
    </row>
    <row r="70" spans="1:4" ht="12" hidden="1" customHeight="1" outlineLevel="1" x14ac:dyDescent="0.25">
      <c r="A70" s="49"/>
      <c r="B70" s="14">
        <v>5000</v>
      </c>
      <c r="C70" s="15" t="s">
        <v>79</v>
      </c>
      <c r="D70" s="55">
        <v>0</v>
      </c>
    </row>
    <row r="71" spans="1:4" ht="12" hidden="1" customHeight="1" outlineLevel="1" x14ac:dyDescent="0.25">
      <c r="A71" s="49"/>
      <c r="B71" s="14">
        <v>6000</v>
      </c>
      <c r="C71" s="15" t="s">
        <v>80</v>
      </c>
      <c r="D71" s="52">
        <v>0</v>
      </c>
    </row>
    <row r="72" spans="1:4" ht="12" hidden="1" customHeight="1" outlineLevel="1" x14ac:dyDescent="0.25">
      <c r="A72" s="49"/>
      <c r="B72" s="14">
        <v>7000</v>
      </c>
      <c r="C72" s="15" t="s">
        <v>81</v>
      </c>
      <c r="D72" s="52">
        <v>0</v>
      </c>
    </row>
    <row r="73" spans="1:4" ht="12" hidden="1" customHeight="1" outlineLevel="1" x14ac:dyDescent="0.25">
      <c r="A73" s="49"/>
      <c r="B73" s="56">
        <v>8000</v>
      </c>
      <c r="C73" s="57" t="s">
        <v>82</v>
      </c>
      <c r="D73" s="55">
        <v>0</v>
      </c>
    </row>
    <row r="74" spans="1:4" ht="12" hidden="1" customHeight="1" outlineLevel="1" x14ac:dyDescent="0.25">
      <c r="A74" s="58" t="s">
        <v>87</v>
      </c>
      <c r="B74" s="59"/>
      <c r="C74" s="60" t="s">
        <v>88</v>
      </c>
      <c r="D74" s="61">
        <v>0</v>
      </c>
    </row>
    <row r="75" spans="1:4" ht="12" hidden="1" customHeight="1" outlineLevel="1" x14ac:dyDescent="0.25">
      <c r="A75" s="42"/>
      <c r="B75" s="43"/>
      <c r="C75" s="44" t="s">
        <v>74</v>
      </c>
      <c r="D75" s="45">
        <v>0</v>
      </c>
    </row>
    <row r="76" spans="1:4" ht="12" hidden="1" customHeight="1" outlineLevel="1" x14ac:dyDescent="0.25">
      <c r="A76" s="42"/>
      <c r="B76" s="46">
        <v>1000</v>
      </c>
      <c r="C76" s="47" t="s">
        <v>75</v>
      </c>
      <c r="D76" s="48">
        <v>0</v>
      </c>
    </row>
    <row r="77" spans="1:4" ht="12" hidden="1" customHeight="1" outlineLevel="1" x14ac:dyDescent="0.25">
      <c r="A77" s="49"/>
      <c r="B77" s="50">
        <v>2000</v>
      </c>
      <c r="C77" s="51" t="s">
        <v>76</v>
      </c>
      <c r="D77" s="52">
        <v>0</v>
      </c>
    </row>
    <row r="78" spans="1:4" ht="12" hidden="1" customHeight="1" outlineLevel="1" x14ac:dyDescent="0.25">
      <c r="A78" s="49"/>
      <c r="B78" s="14">
        <v>3000</v>
      </c>
      <c r="C78" s="53" t="s">
        <v>77</v>
      </c>
      <c r="D78" s="52">
        <v>0</v>
      </c>
    </row>
    <row r="79" spans="1:4" ht="12" hidden="1" customHeight="1" outlineLevel="1" x14ac:dyDescent="0.25">
      <c r="A79" s="49"/>
      <c r="B79" s="14">
        <v>4000</v>
      </c>
      <c r="C79" s="54" t="s">
        <v>78</v>
      </c>
      <c r="D79" s="52">
        <v>0</v>
      </c>
    </row>
    <row r="80" spans="1:4" ht="12" hidden="1" customHeight="1" outlineLevel="1" x14ac:dyDescent="0.25">
      <c r="A80" s="49"/>
      <c r="B80" s="14">
        <v>5000</v>
      </c>
      <c r="C80" s="15" t="s">
        <v>79</v>
      </c>
      <c r="D80" s="55">
        <v>0</v>
      </c>
    </row>
    <row r="81" spans="1:4" ht="12" hidden="1" customHeight="1" outlineLevel="1" x14ac:dyDescent="0.25">
      <c r="A81" s="49"/>
      <c r="B81" s="14">
        <v>6000</v>
      </c>
      <c r="C81" s="15" t="s">
        <v>80</v>
      </c>
      <c r="D81" s="52">
        <v>0</v>
      </c>
    </row>
    <row r="82" spans="1:4" ht="12" hidden="1" customHeight="1" outlineLevel="1" x14ac:dyDescent="0.25">
      <c r="A82" s="49"/>
      <c r="B82" s="14">
        <v>7000</v>
      </c>
      <c r="C82" s="15" t="s">
        <v>81</v>
      </c>
      <c r="D82" s="52">
        <v>0</v>
      </c>
    </row>
    <row r="83" spans="1:4" ht="12" hidden="1" customHeight="1" outlineLevel="1" x14ac:dyDescent="0.25">
      <c r="A83" s="49"/>
      <c r="B83" s="56">
        <v>8000</v>
      </c>
      <c r="C83" s="57" t="s">
        <v>82</v>
      </c>
      <c r="D83" s="55">
        <v>0</v>
      </c>
    </row>
    <row r="84" spans="1:4" ht="23.25" hidden="1" customHeight="1" outlineLevel="1" x14ac:dyDescent="0.25">
      <c r="A84" s="58" t="s">
        <v>89</v>
      </c>
      <c r="B84" s="59"/>
      <c r="C84" s="60" t="s">
        <v>90</v>
      </c>
      <c r="D84" s="61">
        <v>0</v>
      </c>
    </row>
    <row r="85" spans="1:4" ht="12" hidden="1" customHeight="1" outlineLevel="1" x14ac:dyDescent="0.25">
      <c r="A85" s="42"/>
      <c r="B85" s="43"/>
      <c r="C85" s="44" t="s">
        <v>74</v>
      </c>
      <c r="D85" s="45">
        <v>0</v>
      </c>
    </row>
    <row r="86" spans="1:4" ht="12" hidden="1" customHeight="1" outlineLevel="1" x14ac:dyDescent="0.25">
      <c r="A86" s="42"/>
      <c r="B86" s="46">
        <v>1000</v>
      </c>
      <c r="C86" s="47" t="s">
        <v>75</v>
      </c>
      <c r="D86" s="48">
        <v>0</v>
      </c>
    </row>
    <row r="87" spans="1:4" ht="12" hidden="1" customHeight="1" outlineLevel="1" x14ac:dyDescent="0.25">
      <c r="A87" s="49"/>
      <c r="B87" s="50">
        <v>2000</v>
      </c>
      <c r="C87" s="51" t="s">
        <v>76</v>
      </c>
      <c r="D87" s="52">
        <v>0</v>
      </c>
    </row>
    <row r="88" spans="1:4" ht="12" hidden="1" customHeight="1" outlineLevel="1" x14ac:dyDescent="0.25">
      <c r="A88" s="49"/>
      <c r="B88" s="14">
        <v>3000</v>
      </c>
      <c r="C88" s="53" t="s">
        <v>77</v>
      </c>
      <c r="D88" s="52">
        <v>0</v>
      </c>
    </row>
    <row r="89" spans="1:4" ht="12" hidden="1" customHeight="1" outlineLevel="1" x14ac:dyDescent="0.25">
      <c r="A89" s="49"/>
      <c r="B89" s="14">
        <v>4000</v>
      </c>
      <c r="C89" s="54" t="s">
        <v>78</v>
      </c>
      <c r="D89" s="52">
        <v>0</v>
      </c>
    </row>
    <row r="90" spans="1:4" ht="12" hidden="1" customHeight="1" outlineLevel="1" x14ac:dyDescent="0.25">
      <c r="A90" s="49"/>
      <c r="B90" s="14">
        <v>5000</v>
      </c>
      <c r="C90" s="15" t="s">
        <v>79</v>
      </c>
      <c r="D90" s="55">
        <v>0</v>
      </c>
    </row>
    <row r="91" spans="1:4" ht="12" hidden="1" customHeight="1" outlineLevel="1" x14ac:dyDescent="0.25">
      <c r="A91" s="49"/>
      <c r="B91" s="14">
        <v>6000</v>
      </c>
      <c r="C91" s="15" t="s">
        <v>80</v>
      </c>
      <c r="D91" s="52">
        <v>0</v>
      </c>
    </row>
    <row r="92" spans="1:4" ht="12" hidden="1" customHeight="1" outlineLevel="1" x14ac:dyDescent="0.25">
      <c r="A92" s="49"/>
      <c r="B92" s="14">
        <v>7000</v>
      </c>
      <c r="C92" s="15" t="s">
        <v>81</v>
      </c>
      <c r="D92" s="52">
        <v>0</v>
      </c>
    </row>
    <row r="93" spans="1:4" ht="12" hidden="1" customHeight="1" outlineLevel="1" x14ac:dyDescent="0.25">
      <c r="A93" s="49"/>
      <c r="B93" s="56">
        <v>8000</v>
      </c>
      <c r="C93" s="57" t="s">
        <v>82</v>
      </c>
      <c r="D93" s="55">
        <v>0</v>
      </c>
    </row>
    <row r="94" spans="1:4" ht="26.25" hidden="1" customHeight="1" outlineLevel="1" x14ac:dyDescent="0.25">
      <c r="A94" s="58" t="s">
        <v>91</v>
      </c>
      <c r="B94" s="59"/>
      <c r="C94" s="60" t="s">
        <v>92</v>
      </c>
      <c r="D94" s="61">
        <v>0</v>
      </c>
    </row>
    <row r="95" spans="1:4" ht="12" hidden="1" customHeight="1" outlineLevel="1" x14ac:dyDescent="0.25">
      <c r="A95" s="42"/>
      <c r="B95" s="43"/>
      <c r="C95" s="44" t="s">
        <v>74</v>
      </c>
      <c r="D95" s="45">
        <v>0</v>
      </c>
    </row>
    <row r="96" spans="1:4" ht="12" hidden="1" customHeight="1" outlineLevel="1" x14ac:dyDescent="0.25">
      <c r="A96" s="42"/>
      <c r="B96" s="46">
        <v>1000</v>
      </c>
      <c r="C96" s="47" t="s">
        <v>75</v>
      </c>
      <c r="D96" s="48">
        <v>0</v>
      </c>
    </row>
    <row r="97" spans="1:4" ht="12" hidden="1" customHeight="1" outlineLevel="1" x14ac:dyDescent="0.25">
      <c r="A97" s="49"/>
      <c r="B97" s="50">
        <v>2000</v>
      </c>
      <c r="C97" s="51" t="s">
        <v>76</v>
      </c>
      <c r="D97" s="52">
        <v>0</v>
      </c>
    </row>
    <row r="98" spans="1:4" ht="12" hidden="1" customHeight="1" outlineLevel="1" x14ac:dyDescent="0.25">
      <c r="A98" s="49"/>
      <c r="B98" s="14">
        <v>3000</v>
      </c>
      <c r="C98" s="53" t="s">
        <v>77</v>
      </c>
      <c r="D98" s="52">
        <v>0</v>
      </c>
    </row>
    <row r="99" spans="1:4" ht="12" hidden="1" customHeight="1" outlineLevel="1" x14ac:dyDescent="0.25">
      <c r="A99" s="49"/>
      <c r="B99" s="14">
        <v>4000</v>
      </c>
      <c r="C99" s="54" t="s">
        <v>78</v>
      </c>
      <c r="D99" s="52">
        <v>0</v>
      </c>
    </row>
    <row r="100" spans="1:4" ht="12" hidden="1" customHeight="1" outlineLevel="1" x14ac:dyDescent="0.25">
      <c r="A100" s="49"/>
      <c r="B100" s="14">
        <v>5000</v>
      </c>
      <c r="C100" s="15" t="s">
        <v>79</v>
      </c>
      <c r="D100" s="55">
        <v>0</v>
      </c>
    </row>
    <row r="101" spans="1:4" ht="12" hidden="1" customHeight="1" outlineLevel="1" x14ac:dyDescent="0.25">
      <c r="A101" s="49"/>
      <c r="B101" s="14">
        <v>6000</v>
      </c>
      <c r="C101" s="15" t="s">
        <v>80</v>
      </c>
      <c r="D101" s="52">
        <v>0</v>
      </c>
    </row>
    <row r="102" spans="1:4" ht="12" hidden="1" customHeight="1" outlineLevel="1" x14ac:dyDescent="0.25">
      <c r="A102" s="49"/>
      <c r="B102" s="14">
        <v>7000</v>
      </c>
      <c r="C102" s="15" t="s">
        <v>81</v>
      </c>
      <c r="D102" s="52">
        <v>0</v>
      </c>
    </row>
    <row r="103" spans="1:4" ht="12" hidden="1" customHeight="1" outlineLevel="1" x14ac:dyDescent="0.25">
      <c r="A103" s="49"/>
      <c r="B103" s="56">
        <v>8000</v>
      </c>
      <c r="C103" s="57" t="s">
        <v>82</v>
      </c>
      <c r="D103" s="55">
        <v>0</v>
      </c>
    </row>
    <row r="104" spans="1:4" ht="12" hidden="1" customHeight="1" outlineLevel="1" x14ac:dyDescent="0.25">
      <c r="A104" s="63" t="s">
        <v>93</v>
      </c>
      <c r="B104" s="64"/>
      <c r="C104" s="65" t="s">
        <v>94</v>
      </c>
      <c r="D104" s="66">
        <v>0</v>
      </c>
    </row>
    <row r="105" spans="1:4" ht="12" hidden="1" customHeight="1" outlineLevel="1" x14ac:dyDescent="0.25">
      <c r="A105" s="67"/>
      <c r="B105" s="68"/>
      <c r="C105" s="69" t="s">
        <v>74</v>
      </c>
      <c r="D105" s="45">
        <v>0</v>
      </c>
    </row>
    <row r="106" spans="1:4" ht="12" hidden="1" customHeight="1" outlineLevel="1" x14ac:dyDescent="0.25">
      <c r="A106" s="42"/>
      <c r="B106" s="46">
        <v>1000</v>
      </c>
      <c r="C106" s="47" t="s">
        <v>75</v>
      </c>
      <c r="D106" s="48">
        <v>0</v>
      </c>
    </row>
    <row r="107" spans="1:4" ht="12" hidden="1" customHeight="1" outlineLevel="1" x14ac:dyDescent="0.25">
      <c r="A107" s="49"/>
      <c r="B107" s="50">
        <v>2000</v>
      </c>
      <c r="C107" s="51" t="s">
        <v>76</v>
      </c>
      <c r="D107" s="52">
        <v>0</v>
      </c>
    </row>
    <row r="108" spans="1:4" ht="12" hidden="1" customHeight="1" outlineLevel="1" x14ac:dyDescent="0.25">
      <c r="A108" s="49"/>
      <c r="B108" s="14">
        <v>3000</v>
      </c>
      <c r="C108" s="53" t="s">
        <v>77</v>
      </c>
      <c r="D108" s="52">
        <v>0</v>
      </c>
    </row>
    <row r="109" spans="1:4" ht="12" hidden="1" customHeight="1" outlineLevel="1" x14ac:dyDescent="0.25">
      <c r="A109" s="49"/>
      <c r="B109" s="14">
        <v>4000</v>
      </c>
      <c r="C109" s="54" t="s">
        <v>78</v>
      </c>
      <c r="D109" s="52">
        <v>0</v>
      </c>
    </row>
    <row r="110" spans="1:4" ht="12" hidden="1" customHeight="1" outlineLevel="1" x14ac:dyDescent="0.25">
      <c r="A110" s="49"/>
      <c r="B110" s="14">
        <v>5000</v>
      </c>
      <c r="C110" s="15" t="s">
        <v>79</v>
      </c>
      <c r="D110" s="55">
        <v>0</v>
      </c>
    </row>
    <row r="111" spans="1:4" ht="12" hidden="1" customHeight="1" outlineLevel="1" x14ac:dyDescent="0.25">
      <c r="A111" s="49"/>
      <c r="B111" s="14">
        <v>6000</v>
      </c>
      <c r="C111" s="15" t="s">
        <v>80</v>
      </c>
      <c r="D111" s="52">
        <v>0</v>
      </c>
    </row>
    <row r="112" spans="1:4" ht="12" hidden="1" customHeight="1" outlineLevel="1" x14ac:dyDescent="0.25">
      <c r="A112" s="49"/>
      <c r="B112" s="14">
        <v>7000</v>
      </c>
      <c r="C112" s="15" t="s">
        <v>81</v>
      </c>
      <c r="D112" s="52">
        <v>0</v>
      </c>
    </row>
    <row r="113" spans="1:4" ht="12" hidden="1" customHeight="1" outlineLevel="1" x14ac:dyDescent="0.25">
      <c r="A113" s="49"/>
      <c r="B113" s="56">
        <v>8000</v>
      </c>
      <c r="C113" s="57" t="s">
        <v>82</v>
      </c>
      <c r="D113" s="55">
        <v>0</v>
      </c>
    </row>
    <row r="114" spans="1:4" ht="27.75" hidden="1" customHeight="1" outlineLevel="1" x14ac:dyDescent="0.25">
      <c r="A114" s="63" t="s">
        <v>95</v>
      </c>
      <c r="B114" s="64"/>
      <c r="C114" s="70" t="s">
        <v>96</v>
      </c>
      <c r="D114" s="66">
        <v>0</v>
      </c>
    </row>
    <row r="115" spans="1:4" ht="12" hidden="1" customHeight="1" outlineLevel="1" x14ac:dyDescent="0.25">
      <c r="A115" s="67"/>
      <c r="B115" s="68"/>
      <c r="C115" s="69" t="s">
        <v>74</v>
      </c>
      <c r="D115" s="45">
        <v>0</v>
      </c>
    </row>
    <row r="116" spans="1:4" ht="12" hidden="1" customHeight="1" outlineLevel="1" x14ac:dyDescent="0.25">
      <c r="A116" s="42"/>
      <c r="B116" s="46">
        <v>1000</v>
      </c>
      <c r="C116" s="47" t="s">
        <v>75</v>
      </c>
      <c r="D116" s="48">
        <v>0</v>
      </c>
    </row>
    <row r="117" spans="1:4" ht="12" hidden="1" customHeight="1" outlineLevel="1" x14ac:dyDescent="0.25">
      <c r="A117" s="49"/>
      <c r="B117" s="50">
        <v>2000</v>
      </c>
      <c r="C117" s="51" t="s">
        <v>76</v>
      </c>
      <c r="D117" s="52">
        <v>0</v>
      </c>
    </row>
    <row r="118" spans="1:4" ht="12" hidden="1" customHeight="1" outlineLevel="1" x14ac:dyDescent="0.25">
      <c r="A118" s="49"/>
      <c r="B118" s="14">
        <v>3000</v>
      </c>
      <c r="C118" s="53" t="s">
        <v>77</v>
      </c>
      <c r="D118" s="52">
        <v>0</v>
      </c>
    </row>
    <row r="119" spans="1:4" ht="12" hidden="1" customHeight="1" outlineLevel="1" x14ac:dyDescent="0.25">
      <c r="A119" s="49"/>
      <c r="B119" s="14">
        <v>4000</v>
      </c>
      <c r="C119" s="54" t="s">
        <v>78</v>
      </c>
      <c r="D119" s="52">
        <v>0</v>
      </c>
    </row>
    <row r="120" spans="1:4" ht="12" hidden="1" customHeight="1" outlineLevel="1" x14ac:dyDescent="0.25">
      <c r="A120" s="49"/>
      <c r="B120" s="14">
        <v>5000</v>
      </c>
      <c r="C120" s="15" t="s">
        <v>79</v>
      </c>
      <c r="D120" s="55">
        <v>0</v>
      </c>
    </row>
    <row r="121" spans="1:4" ht="12" hidden="1" customHeight="1" outlineLevel="1" x14ac:dyDescent="0.25">
      <c r="A121" s="49"/>
      <c r="B121" s="14">
        <v>6000</v>
      </c>
      <c r="C121" s="15" t="s">
        <v>80</v>
      </c>
      <c r="D121" s="52">
        <v>0</v>
      </c>
    </row>
    <row r="122" spans="1:4" ht="12" hidden="1" customHeight="1" outlineLevel="1" x14ac:dyDescent="0.25">
      <c r="A122" s="49"/>
      <c r="B122" s="14">
        <v>7000</v>
      </c>
      <c r="C122" s="15" t="s">
        <v>81</v>
      </c>
      <c r="D122" s="52">
        <v>0</v>
      </c>
    </row>
    <row r="123" spans="1:4" ht="12" hidden="1" customHeight="1" outlineLevel="1" x14ac:dyDescent="0.25">
      <c r="A123" s="49"/>
      <c r="B123" s="56">
        <v>8000</v>
      </c>
      <c r="C123" s="57" t="s">
        <v>82</v>
      </c>
      <c r="D123" s="55">
        <v>0</v>
      </c>
    </row>
    <row r="124" spans="1:4" ht="17.100000000000001" hidden="1" customHeight="1" outlineLevel="1" x14ac:dyDescent="0.25">
      <c r="A124" s="38" t="s">
        <v>97</v>
      </c>
      <c r="B124" s="39"/>
      <c r="C124" s="40" t="s">
        <v>98</v>
      </c>
      <c r="D124" s="41">
        <v>0</v>
      </c>
    </row>
    <row r="125" spans="1:4" ht="12" hidden="1" customHeight="1" outlineLevel="1" x14ac:dyDescent="0.25">
      <c r="A125" s="42"/>
      <c r="B125" s="43"/>
      <c r="C125" s="44" t="s">
        <v>74</v>
      </c>
      <c r="D125" s="45">
        <v>0</v>
      </c>
    </row>
    <row r="126" spans="1:4" ht="12" hidden="1" customHeight="1" outlineLevel="1" x14ac:dyDescent="0.25">
      <c r="A126" s="42"/>
      <c r="B126" s="46">
        <v>1000</v>
      </c>
      <c r="C126" s="47" t="s">
        <v>75</v>
      </c>
      <c r="D126" s="48">
        <v>0</v>
      </c>
    </row>
    <row r="127" spans="1:4" ht="12" hidden="1" customHeight="1" outlineLevel="1" x14ac:dyDescent="0.25">
      <c r="A127" s="49"/>
      <c r="B127" s="50">
        <v>2000</v>
      </c>
      <c r="C127" s="51" t="s">
        <v>76</v>
      </c>
      <c r="D127" s="52">
        <v>0</v>
      </c>
    </row>
    <row r="128" spans="1:4" ht="12" hidden="1" customHeight="1" outlineLevel="1" x14ac:dyDescent="0.25">
      <c r="A128" s="49"/>
      <c r="B128" s="14">
        <v>3000</v>
      </c>
      <c r="C128" s="53" t="s">
        <v>77</v>
      </c>
      <c r="D128" s="52">
        <v>0</v>
      </c>
    </row>
    <row r="129" spans="1:4" ht="12" hidden="1" customHeight="1" outlineLevel="1" x14ac:dyDescent="0.25">
      <c r="A129" s="49"/>
      <c r="B129" s="14">
        <v>4000</v>
      </c>
      <c r="C129" s="54" t="s">
        <v>78</v>
      </c>
      <c r="D129" s="52">
        <v>0</v>
      </c>
    </row>
    <row r="130" spans="1:4" ht="12" hidden="1" customHeight="1" outlineLevel="1" x14ac:dyDescent="0.25">
      <c r="A130" s="49"/>
      <c r="B130" s="14">
        <v>5000</v>
      </c>
      <c r="C130" s="15" t="s">
        <v>79</v>
      </c>
      <c r="D130" s="55">
        <v>0</v>
      </c>
    </row>
    <row r="131" spans="1:4" ht="12" hidden="1" customHeight="1" outlineLevel="1" x14ac:dyDescent="0.25">
      <c r="A131" s="49"/>
      <c r="B131" s="14">
        <v>6000</v>
      </c>
      <c r="C131" s="15" t="s">
        <v>80</v>
      </c>
      <c r="D131" s="52">
        <v>0</v>
      </c>
    </row>
    <row r="132" spans="1:4" ht="12" hidden="1" customHeight="1" outlineLevel="1" x14ac:dyDescent="0.25">
      <c r="A132" s="49"/>
      <c r="B132" s="14">
        <v>7000</v>
      </c>
      <c r="C132" s="15" t="s">
        <v>81</v>
      </c>
      <c r="D132" s="52">
        <v>0</v>
      </c>
    </row>
    <row r="133" spans="1:4" ht="12" hidden="1" customHeight="1" outlineLevel="1" x14ac:dyDescent="0.25">
      <c r="A133" s="49"/>
      <c r="B133" s="56">
        <v>8000</v>
      </c>
      <c r="C133" s="57" t="s">
        <v>82</v>
      </c>
      <c r="D133" s="55">
        <v>0</v>
      </c>
    </row>
    <row r="134" spans="1:4" ht="12" hidden="1" customHeight="1" outlineLevel="1" x14ac:dyDescent="0.25">
      <c r="A134" s="58" t="s">
        <v>99</v>
      </c>
      <c r="B134" s="59"/>
      <c r="C134" s="60" t="s">
        <v>100</v>
      </c>
      <c r="D134" s="61">
        <v>0</v>
      </c>
    </row>
    <row r="135" spans="1:4" ht="12" hidden="1" customHeight="1" outlineLevel="1" x14ac:dyDescent="0.25">
      <c r="A135" s="42"/>
      <c r="B135" s="43"/>
      <c r="C135" s="44" t="s">
        <v>74</v>
      </c>
      <c r="D135" s="45">
        <v>0</v>
      </c>
    </row>
    <row r="136" spans="1:4" ht="12" hidden="1" customHeight="1" outlineLevel="1" x14ac:dyDescent="0.25">
      <c r="A136" s="42"/>
      <c r="B136" s="46">
        <v>1000</v>
      </c>
      <c r="C136" s="47" t="s">
        <v>75</v>
      </c>
      <c r="D136" s="48">
        <v>0</v>
      </c>
    </row>
    <row r="137" spans="1:4" ht="12" hidden="1" customHeight="1" outlineLevel="1" x14ac:dyDescent="0.25">
      <c r="A137" s="49"/>
      <c r="B137" s="50">
        <v>2000</v>
      </c>
      <c r="C137" s="51" t="s">
        <v>76</v>
      </c>
      <c r="D137" s="52">
        <v>0</v>
      </c>
    </row>
    <row r="138" spans="1:4" ht="12" hidden="1" customHeight="1" outlineLevel="1" x14ac:dyDescent="0.25">
      <c r="A138" s="49"/>
      <c r="B138" s="14">
        <v>3000</v>
      </c>
      <c r="C138" s="53" t="s">
        <v>77</v>
      </c>
      <c r="D138" s="52">
        <v>0</v>
      </c>
    </row>
    <row r="139" spans="1:4" ht="12" hidden="1" customHeight="1" outlineLevel="1" x14ac:dyDescent="0.25">
      <c r="A139" s="49"/>
      <c r="B139" s="14">
        <v>4000</v>
      </c>
      <c r="C139" s="54" t="s">
        <v>78</v>
      </c>
      <c r="D139" s="52">
        <v>0</v>
      </c>
    </row>
    <row r="140" spans="1:4" ht="12" hidden="1" customHeight="1" outlineLevel="1" x14ac:dyDescent="0.25">
      <c r="A140" s="49"/>
      <c r="B140" s="14">
        <v>5000</v>
      </c>
      <c r="C140" s="15" t="s">
        <v>79</v>
      </c>
      <c r="D140" s="55">
        <v>0</v>
      </c>
    </row>
    <row r="141" spans="1:4" ht="12" hidden="1" customHeight="1" outlineLevel="1" x14ac:dyDescent="0.25">
      <c r="A141" s="49"/>
      <c r="B141" s="14">
        <v>6000</v>
      </c>
      <c r="C141" s="15" t="s">
        <v>80</v>
      </c>
      <c r="D141" s="52">
        <v>0</v>
      </c>
    </row>
    <row r="142" spans="1:4" ht="12" hidden="1" customHeight="1" outlineLevel="1" x14ac:dyDescent="0.25">
      <c r="A142" s="49"/>
      <c r="B142" s="14">
        <v>7000</v>
      </c>
      <c r="C142" s="15" t="s">
        <v>81</v>
      </c>
      <c r="D142" s="52">
        <v>0</v>
      </c>
    </row>
    <row r="143" spans="1:4" ht="12" hidden="1" customHeight="1" outlineLevel="1" x14ac:dyDescent="0.25">
      <c r="A143" s="49"/>
      <c r="B143" s="56">
        <v>8000</v>
      </c>
      <c r="C143" s="57" t="s">
        <v>82</v>
      </c>
      <c r="D143" s="55">
        <v>0</v>
      </c>
    </row>
    <row r="144" spans="1:4" ht="12" hidden="1" customHeight="1" outlineLevel="1" x14ac:dyDescent="0.25">
      <c r="A144" s="58" t="s">
        <v>101</v>
      </c>
      <c r="B144" s="59"/>
      <c r="C144" s="60" t="s">
        <v>102</v>
      </c>
      <c r="D144" s="61">
        <v>0</v>
      </c>
    </row>
    <row r="145" spans="1:4" ht="12" hidden="1" customHeight="1" outlineLevel="1" x14ac:dyDescent="0.25">
      <c r="A145" s="42"/>
      <c r="B145" s="43"/>
      <c r="C145" s="44" t="s">
        <v>103</v>
      </c>
      <c r="D145" s="45">
        <v>0</v>
      </c>
    </row>
    <row r="146" spans="1:4" ht="12" hidden="1" customHeight="1" outlineLevel="1" x14ac:dyDescent="0.25">
      <c r="A146" s="42"/>
      <c r="B146" s="46">
        <v>1000</v>
      </c>
      <c r="C146" s="47" t="s">
        <v>75</v>
      </c>
      <c r="D146" s="48">
        <v>0</v>
      </c>
    </row>
    <row r="147" spans="1:4" ht="12" hidden="1" customHeight="1" outlineLevel="1" x14ac:dyDescent="0.25">
      <c r="A147" s="49"/>
      <c r="B147" s="50">
        <v>2000</v>
      </c>
      <c r="C147" s="51" t="s">
        <v>76</v>
      </c>
      <c r="D147" s="52">
        <v>0</v>
      </c>
    </row>
    <row r="148" spans="1:4" ht="12" hidden="1" customHeight="1" outlineLevel="1" x14ac:dyDescent="0.25">
      <c r="A148" s="49"/>
      <c r="B148" s="14">
        <v>3000</v>
      </c>
      <c r="C148" s="53" t="s">
        <v>77</v>
      </c>
      <c r="D148" s="52">
        <v>0</v>
      </c>
    </row>
    <row r="149" spans="1:4" ht="12" hidden="1" customHeight="1" outlineLevel="1" x14ac:dyDescent="0.25">
      <c r="A149" s="49"/>
      <c r="B149" s="14">
        <v>4000</v>
      </c>
      <c r="C149" s="54" t="s">
        <v>78</v>
      </c>
      <c r="D149" s="52">
        <v>0</v>
      </c>
    </row>
    <row r="150" spans="1:4" ht="12" hidden="1" customHeight="1" outlineLevel="1" x14ac:dyDescent="0.25">
      <c r="A150" s="49"/>
      <c r="B150" s="14">
        <v>5000</v>
      </c>
      <c r="C150" s="15" t="s">
        <v>79</v>
      </c>
      <c r="D150" s="55">
        <v>0</v>
      </c>
    </row>
    <row r="151" spans="1:4" ht="12" hidden="1" customHeight="1" outlineLevel="1" x14ac:dyDescent="0.25">
      <c r="A151" s="49"/>
      <c r="B151" s="14">
        <v>6000</v>
      </c>
      <c r="C151" s="15" t="s">
        <v>80</v>
      </c>
      <c r="D151" s="52">
        <v>0</v>
      </c>
    </row>
    <row r="152" spans="1:4" ht="12" hidden="1" customHeight="1" outlineLevel="1" x14ac:dyDescent="0.25">
      <c r="A152" s="49"/>
      <c r="B152" s="14">
        <v>7000</v>
      </c>
      <c r="C152" s="15" t="s">
        <v>81</v>
      </c>
      <c r="D152" s="52">
        <v>0</v>
      </c>
    </row>
    <row r="153" spans="1:4" ht="12" hidden="1" customHeight="1" outlineLevel="1" x14ac:dyDescent="0.25">
      <c r="A153" s="49"/>
      <c r="B153" s="56">
        <v>8000</v>
      </c>
      <c r="C153" s="57" t="s">
        <v>82</v>
      </c>
      <c r="D153" s="55">
        <v>0</v>
      </c>
    </row>
    <row r="154" spans="1:4" ht="28.5" hidden="1" customHeight="1" outlineLevel="1" x14ac:dyDescent="0.25">
      <c r="A154" s="58" t="s">
        <v>106</v>
      </c>
      <c r="B154" s="59"/>
      <c r="C154" s="60" t="s">
        <v>107</v>
      </c>
      <c r="D154" s="61">
        <v>0</v>
      </c>
    </row>
    <row r="155" spans="1:4" ht="12" hidden="1" customHeight="1" outlineLevel="1" x14ac:dyDescent="0.25">
      <c r="A155" s="42"/>
      <c r="B155" s="43"/>
      <c r="C155" s="44" t="s">
        <v>103</v>
      </c>
      <c r="D155" s="45">
        <v>0</v>
      </c>
    </row>
    <row r="156" spans="1:4" ht="12" hidden="1" customHeight="1" outlineLevel="1" x14ac:dyDescent="0.25">
      <c r="A156" s="42"/>
      <c r="B156" s="46">
        <v>1000</v>
      </c>
      <c r="C156" s="47" t="s">
        <v>75</v>
      </c>
      <c r="D156" s="48">
        <v>0</v>
      </c>
    </row>
    <row r="157" spans="1:4" ht="12" hidden="1" customHeight="1" outlineLevel="1" x14ac:dyDescent="0.25">
      <c r="A157" s="49"/>
      <c r="B157" s="50">
        <v>2000</v>
      </c>
      <c r="C157" s="51" t="s">
        <v>76</v>
      </c>
      <c r="D157" s="52">
        <v>0</v>
      </c>
    </row>
    <row r="158" spans="1:4" ht="12" hidden="1" customHeight="1" outlineLevel="1" x14ac:dyDescent="0.25">
      <c r="A158" s="49"/>
      <c r="B158" s="14">
        <v>3000</v>
      </c>
      <c r="C158" s="53" t="s">
        <v>77</v>
      </c>
      <c r="D158" s="52">
        <v>0</v>
      </c>
    </row>
    <row r="159" spans="1:4" ht="12" hidden="1" customHeight="1" outlineLevel="1" x14ac:dyDescent="0.25">
      <c r="A159" s="49"/>
      <c r="B159" s="14">
        <v>4000</v>
      </c>
      <c r="C159" s="54" t="s">
        <v>78</v>
      </c>
      <c r="D159" s="52">
        <v>0</v>
      </c>
    </row>
    <row r="160" spans="1:4" ht="12" hidden="1" customHeight="1" outlineLevel="1" x14ac:dyDescent="0.25">
      <c r="A160" s="49"/>
      <c r="B160" s="14">
        <v>5000</v>
      </c>
      <c r="C160" s="15" t="s">
        <v>79</v>
      </c>
      <c r="D160" s="55">
        <v>0</v>
      </c>
    </row>
    <row r="161" spans="1:4" ht="12" hidden="1" customHeight="1" outlineLevel="1" x14ac:dyDescent="0.25">
      <c r="A161" s="49"/>
      <c r="B161" s="14">
        <v>6000</v>
      </c>
      <c r="C161" s="15" t="s">
        <v>80</v>
      </c>
      <c r="D161" s="52">
        <v>0</v>
      </c>
    </row>
    <row r="162" spans="1:4" ht="12" hidden="1" customHeight="1" outlineLevel="1" x14ac:dyDescent="0.25">
      <c r="A162" s="49"/>
      <c r="B162" s="14">
        <v>7000</v>
      </c>
      <c r="C162" s="15" t="s">
        <v>81</v>
      </c>
      <c r="D162" s="52">
        <v>0</v>
      </c>
    </row>
    <row r="163" spans="1:4" ht="12" hidden="1" customHeight="1" outlineLevel="1" x14ac:dyDescent="0.25">
      <c r="A163" s="49"/>
      <c r="B163" s="56">
        <v>8000</v>
      </c>
      <c r="C163" s="57" t="s">
        <v>82</v>
      </c>
      <c r="D163" s="55">
        <v>0</v>
      </c>
    </row>
    <row r="164" spans="1:4" ht="17.100000000000001" hidden="1" customHeight="1" outlineLevel="1" x14ac:dyDescent="0.25">
      <c r="A164" s="71" t="s">
        <v>108</v>
      </c>
      <c r="B164" s="39"/>
      <c r="C164" s="40" t="s">
        <v>109</v>
      </c>
      <c r="D164" s="41">
        <v>0</v>
      </c>
    </row>
    <row r="165" spans="1:4" ht="12" hidden="1" customHeight="1" outlineLevel="1" x14ac:dyDescent="0.25">
      <c r="A165" s="42"/>
      <c r="B165" s="43"/>
      <c r="C165" s="44" t="s">
        <v>103</v>
      </c>
      <c r="D165" s="45">
        <v>0</v>
      </c>
    </row>
    <row r="166" spans="1:4" ht="12" hidden="1" customHeight="1" outlineLevel="1" x14ac:dyDescent="0.25">
      <c r="A166" s="49"/>
      <c r="B166" s="46">
        <v>1000</v>
      </c>
      <c r="C166" s="47" t="s">
        <v>75</v>
      </c>
      <c r="D166" s="48">
        <v>0</v>
      </c>
    </row>
    <row r="167" spans="1:4" ht="12" hidden="1" customHeight="1" outlineLevel="1" x14ac:dyDescent="0.25">
      <c r="A167" s="49"/>
      <c r="B167" s="50">
        <v>2000</v>
      </c>
      <c r="C167" s="51" t="s">
        <v>76</v>
      </c>
      <c r="D167" s="52">
        <v>0</v>
      </c>
    </row>
    <row r="168" spans="1:4" ht="12" hidden="1" customHeight="1" outlineLevel="1" x14ac:dyDescent="0.25">
      <c r="A168" s="49"/>
      <c r="B168" s="14">
        <v>3000</v>
      </c>
      <c r="C168" s="53" t="s">
        <v>77</v>
      </c>
      <c r="D168" s="52">
        <v>0</v>
      </c>
    </row>
    <row r="169" spans="1:4" ht="12" hidden="1" customHeight="1" outlineLevel="1" x14ac:dyDescent="0.25">
      <c r="A169" s="49"/>
      <c r="B169" s="14">
        <v>4000</v>
      </c>
      <c r="C169" s="54" t="s">
        <v>78</v>
      </c>
      <c r="D169" s="52">
        <v>0</v>
      </c>
    </row>
    <row r="170" spans="1:4" ht="12" hidden="1" customHeight="1" outlineLevel="1" x14ac:dyDescent="0.25">
      <c r="A170" s="49"/>
      <c r="B170" s="14">
        <v>5000</v>
      </c>
      <c r="C170" s="15" t="s">
        <v>79</v>
      </c>
      <c r="D170" s="55">
        <v>0</v>
      </c>
    </row>
    <row r="171" spans="1:4" ht="12" hidden="1" customHeight="1" outlineLevel="1" x14ac:dyDescent="0.25">
      <c r="A171" s="49"/>
      <c r="B171" s="14">
        <v>6000</v>
      </c>
      <c r="C171" s="15" t="s">
        <v>80</v>
      </c>
      <c r="D171" s="52">
        <v>0</v>
      </c>
    </row>
    <row r="172" spans="1:4" ht="12" hidden="1" customHeight="1" outlineLevel="1" x14ac:dyDescent="0.25">
      <c r="A172" s="49"/>
      <c r="B172" s="14">
        <v>7000</v>
      </c>
      <c r="C172" s="15" t="s">
        <v>81</v>
      </c>
      <c r="D172" s="52">
        <v>0</v>
      </c>
    </row>
    <row r="173" spans="1:4" ht="12" hidden="1" customHeight="1" outlineLevel="1" x14ac:dyDescent="0.25">
      <c r="A173" s="49"/>
      <c r="B173" s="56">
        <v>8000</v>
      </c>
      <c r="C173" s="57" t="s">
        <v>82</v>
      </c>
      <c r="D173" s="55">
        <v>0</v>
      </c>
    </row>
    <row r="174" spans="1:4" ht="12" hidden="1" customHeight="1" outlineLevel="1" x14ac:dyDescent="0.25">
      <c r="A174" s="58" t="s">
        <v>110</v>
      </c>
      <c r="B174" s="59"/>
      <c r="C174" s="60" t="s">
        <v>111</v>
      </c>
      <c r="D174" s="61">
        <v>0</v>
      </c>
    </row>
    <row r="175" spans="1:4" ht="12" hidden="1" customHeight="1" outlineLevel="1" x14ac:dyDescent="0.25">
      <c r="A175" s="49"/>
      <c r="B175" s="43"/>
      <c r="C175" s="44" t="s">
        <v>103</v>
      </c>
      <c r="D175" s="45">
        <v>0</v>
      </c>
    </row>
    <row r="176" spans="1:4" ht="12" hidden="1" customHeight="1" outlineLevel="1" x14ac:dyDescent="0.25">
      <c r="A176" s="49"/>
      <c r="B176" s="46">
        <v>1000</v>
      </c>
      <c r="C176" s="47" t="s">
        <v>75</v>
      </c>
      <c r="D176" s="48">
        <v>0</v>
      </c>
    </row>
    <row r="177" spans="1:4" ht="12" hidden="1" customHeight="1" outlineLevel="1" x14ac:dyDescent="0.25">
      <c r="A177" s="49"/>
      <c r="B177" s="50">
        <v>2000</v>
      </c>
      <c r="C177" s="51" t="s">
        <v>76</v>
      </c>
      <c r="D177" s="52">
        <v>0</v>
      </c>
    </row>
    <row r="178" spans="1:4" ht="12" hidden="1" customHeight="1" outlineLevel="1" x14ac:dyDescent="0.25">
      <c r="A178" s="49"/>
      <c r="B178" s="14">
        <v>3000</v>
      </c>
      <c r="C178" s="53" t="s">
        <v>77</v>
      </c>
      <c r="D178" s="52">
        <v>0</v>
      </c>
    </row>
    <row r="179" spans="1:4" ht="12" hidden="1" customHeight="1" outlineLevel="1" x14ac:dyDescent="0.25">
      <c r="A179" s="49"/>
      <c r="B179" s="14">
        <v>4000</v>
      </c>
      <c r="C179" s="54" t="s">
        <v>78</v>
      </c>
      <c r="D179" s="52">
        <v>0</v>
      </c>
    </row>
    <row r="180" spans="1:4" ht="12" hidden="1" customHeight="1" outlineLevel="1" x14ac:dyDescent="0.25">
      <c r="A180" s="49"/>
      <c r="B180" s="14">
        <v>5000</v>
      </c>
      <c r="C180" s="15" t="s">
        <v>79</v>
      </c>
      <c r="D180" s="55">
        <v>0</v>
      </c>
    </row>
    <row r="181" spans="1:4" ht="12" hidden="1" customHeight="1" outlineLevel="1" x14ac:dyDescent="0.25">
      <c r="A181" s="49"/>
      <c r="B181" s="14">
        <v>6000</v>
      </c>
      <c r="C181" s="15" t="s">
        <v>80</v>
      </c>
      <c r="D181" s="52">
        <v>0</v>
      </c>
    </row>
    <row r="182" spans="1:4" ht="12" hidden="1" customHeight="1" outlineLevel="1" x14ac:dyDescent="0.25">
      <c r="A182" s="49"/>
      <c r="B182" s="14">
        <v>7000</v>
      </c>
      <c r="C182" s="15" t="s">
        <v>81</v>
      </c>
      <c r="D182" s="52">
        <v>0</v>
      </c>
    </row>
    <row r="183" spans="1:4" ht="12" hidden="1" customHeight="1" outlineLevel="1" x14ac:dyDescent="0.25">
      <c r="A183" s="49"/>
      <c r="B183" s="56">
        <v>8000</v>
      </c>
      <c r="C183" s="57" t="s">
        <v>82</v>
      </c>
      <c r="D183" s="55">
        <v>0</v>
      </c>
    </row>
    <row r="184" spans="1:4" ht="13.5" hidden="1" customHeight="1" outlineLevel="1" x14ac:dyDescent="0.25">
      <c r="A184" s="58" t="s">
        <v>112</v>
      </c>
      <c r="B184" s="59"/>
      <c r="C184" s="60" t="s">
        <v>113</v>
      </c>
      <c r="D184" s="61">
        <v>0</v>
      </c>
    </row>
    <row r="185" spans="1:4" ht="13.5" hidden="1" customHeight="1" outlineLevel="1" x14ac:dyDescent="0.25">
      <c r="A185" s="49"/>
      <c r="B185" s="43"/>
      <c r="C185" s="44" t="s">
        <v>103</v>
      </c>
      <c r="D185" s="45">
        <v>0</v>
      </c>
    </row>
    <row r="186" spans="1:4" ht="13.5" hidden="1" customHeight="1" outlineLevel="1" x14ac:dyDescent="0.25">
      <c r="A186" s="49"/>
      <c r="B186" s="46">
        <v>1000</v>
      </c>
      <c r="C186" s="47" t="s">
        <v>75</v>
      </c>
      <c r="D186" s="48">
        <v>0</v>
      </c>
    </row>
    <row r="187" spans="1:4" ht="12" hidden="1" customHeight="1" outlineLevel="1" x14ac:dyDescent="0.25">
      <c r="A187" s="49"/>
      <c r="B187" s="50">
        <v>2000</v>
      </c>
      <c r="C187" s="51" t="s">
        <v>76</v>
      </c>
      <c r="D187" s="52">
        <v>0</v>
      </c>
    </row>
    <row r="188" spans="1:4" ht="13.5" hidden="1" customHeight="1" outlineLevel="1" x14ac:dyDescent="0.25">
      <c r="A188" s="49"/>
      <c r="B188" s="14">
        <v>3000</v>
      </c>
      <c r="C188" s="53" t="s">
        <v>77</v>
      </c>
      <c r="D188" s="52">
        <v>0</v>
      </c>
    </row>
    <row r="189" spans="1:4" ht="13.5" hidden="1" customHeight="1" outlineLevel="1" x14ac:dyDescent="0.25">
      <c r="A189" s="49"/>
      <c r="B189" s="14">
        <v>4000</v>
      </c>
      <c r="C189" s="54" t="s">
        <v>78</v>
      </c>
      <c r="D189" s="52">
        <v>0</v>
      </c>
    </row>
    <row r="190" spans="1:4" ht="12" hidden="1" customHeight="1" outlineLevel="1" x14ac:dyDescent="0.25">
      <c r="A190" s="49"/>
      <c r="B190" s="14">
        <v>5000</v>
      </c>
      <c r="C190" s="15" t="s">
        <v>79</v>
      </c>
      <c r="D190" s="55">
        <v>0</v>
      </c>
    </row>
    <row r="191" spans="1:4" ht="12" hidden="1" customHeight="1" outlineLevel="1" x14ac:dyDescent="0.25">
      <c r="A191" s="49"/>
      <c r="B191" s="14">
        <v>6000</v>
      </c>
      <c r="C191" s="15" t="s">
        <v>80</v>
      </c>
      <c r="D191" s="52">
        <v>0</v>
      </c>
    </row>
    <row r="192" spans="1:4" ht="12" hidden="1" customHeight="1" outlineLevel="1" x14ac:dyDescent="0.25">
      <c r="A192" s="49"/>
      <c r="B192" s="14">
        <v>7000</v>
      </c>
      <c r="C192" s="15" t="s">
        <v>81</v>
      </c>
      <c r="D192" s="52">
        <v>0</v>
      </c>
    </row>
    <row r="193" spans="1:4" ht="12" hidden="1" customHeight="1" outlineLevel="1" x14ac:dyDescent="0.25">
      <c r="A193" s="49"/>
      <c r="B193" s="56">
        <v>8000</v>
      </c>
      <c r="C193" s="57" t="s">
        <v>82</v>
      </c>
      <c r="D193" s="55">
        <v>0</v>
      </c>
    </row>
    <row r="194" spans="1:4" ht="12" hidden="1" customHeight="1" outlineLevel="1" x14ac:dyDescent="0.25">
      <c r="A194" s="63" t="s">
        <v>114</v>
      </c>
      <c r="B194" s="64"/>
      <c r="C194" s="65" t="s">
        <v>115</v>
      </c>
      <c r="D194" s="66">
        <v>0</v>
      </c>
    </row>
    <row r="195" spans="1:4" ht="12" hidden="1" customHeight="1" outlineLevel="1" x14ac:dyDescent="0.25">
      <c r="A195" s="49"/>
      <c r="B195" s="43"/>
      <c r="C195" s="44" t="s">
        <v>103</v>
      </c>
      <c r="D195" s="45">
        <v>0</v>
      </c>
    </row>
    <row r="196" spans="1:4" ht="12" hidden="1" customHeight="1" outlineLevel="1" x14ac:dyDescent="0.25">
      <c r="A196" s="49"/>
      <c r="B196" s="46">
        <v>1000</v>
      </c>
      <c r="C196" s="47" t="s">
        <v>75</v>
      </c>
      <c r="D196" s="48">
        <v>0</v>
      </c>
    </row>
    <row r="197" spans="1:4" ht="12" hidden="1" customHeight="1" outlineLevel="1" x14ac:dyDescent="0.25">
      <c r="A197" s="49"/>
      <c r="B197" s="50">
        <v>2000</v>
      </c>
      <c r="C197" s="51" t="s">
        <v>76</v>
      </c>
      <c r="D197" s="52">
        <v>0</v>
      </c>
    </row>
    <row r="198" spans="1:4" ht="12" hidden="1" customHeight="1" outlineLevel="1" x14ac:dyDescent="0.25">
      <c r="A198" s="49"/>
      <c r="B198" s="14">
        <v>3000</v>
      </c>
      <c r="C198" s="53" t="s">
        <v>77</v>
      </c>
      <c r="D198" s="52">
        <v>0</v>
      </c>
    </row>
    <row r="199" spans="1:4" ht="12" hidden="1" customHeight="1" outlineLevel="1" x14ac:dyDescent="0.25">
      <c r="A199" s="49"/>
      <c r="B199" s="14">
        <v>4000</v>
      </c>
      <c r="C199" s="54" t="s">
        <v>78</v>
      </c>
      <c r="D199" s="52">
        <v>0</v>
      </c>
    </row>
    <row r="200" spans="1:4" ht="12" hidden="1" customHeight="1" outlineLevel="1" x14ac:dyDescent="0.25">
      <c r="A200" s="49"/>
      <c r="B200" s="14">
        <v>5000</v>
      </c>
      <c r="C200" s="15" t="s">
        <v>79</v>
      </c>
      <c r="D200" s="55">
        <v>0</v>
      </c>
    </row>
    <row r="201" spans="1:4" ht="12" hidden="1" customHeight="1" outlineLevel="1" x14ac:dyDescent="0.25">
      <c r="A201" s="49"/>
      <c r="B201" s="14">
        <v>6000</v>
      </c>
      <c r="C201" s="15" t="s">
        <v>80</v>
      </c>
      <c r="D201" s="52">
        <v>0</v>
      </c>
    </row>
    <row r="202" spans="1:4" ht="12" hidden="1" customHeight="1" outlineLevel="1" x14ac:dyDescent="0.25">
      <c r="A202" s="49"/>
      <c r="B202" s="14">
        <v>7000</v>
      </c>
      <c r="C202" s="15" t="s">
        <v>81</v>
      </c>
      <c r="D202" s="52">
        <v>0</v>
      </c>
    </row>
    <row r="203" spans="1:4" ht="12" hidden="1" customHeight="1" outlineLevel="1" x14ac:dyDescent="0.25">
      <c r="A203" s="49"/>
      <c r="B203" s="56">
        <v>8000</v>
      </c>
      <c r="C203" s="57" t="s">
        <v>82</v>
      </c>
      <c r="D203" s="55">
        <v>0</v>
      </c>
    </row>
    <row r="204" spans="1:4" ht="24" hidden="1" customHeight="1" outlineLevel="1" x14ac:dyDescent="0.25">
      <c r="A204" s="63" t="s">
        <v>116</v>
      </c>
      <c r="B204" s="64"/>
      <c r="C204" s="70" t="s">
        <v>117</v>
      </c>
      <c r="D204" s="66">
        <v>0</v>
      </c>
    </row>
    <row r="205" spans="1:4" ht="12" hidden="1" customHeight="1" outlineLevel="1" x14ac:dyDescent="0.25">
      <c r="A205" s="42"/>
      <c r="B205" s="43"/>
      <c r="C205" s="44" t="s">
        <v>103</v>
      </c>
      <c r="D205" s="45">
        <v>0</v>
      </c>
    </row>
    <row r="206" spans="1:4" ht="12" hidden="1" customHeight="1" outlineLevel="1" x14ac:dyDescent="0.25">
      <c r="A206" s="42"/>
      <c r="B206" s="46">
        <v>1000</v>
      </c>
      <c r="C206" s="47" t="s">
        <v>75</v>
      </c>
      <c r="D206" s="48">
        <v>0</v>
      </c>
    </row>
    <row r="207" spans="1:4" ht="12" hidden="1" customHeight="1" outlineLevel="1" x14ac:dyDescent="0.25">
      <c r="A207" s="49"/>
      <c r="B207" s="50">
        <v>2000</v>
      </c>
      <c r="C207" s="51" t="s">
        <v>76</v>
      </c>
      <c r="D207" s="52">
        <v>0</v>
      </c>
    </row>
    <row r="208" spans="1:4" ht="12" hidden="1" customHeight="1" outlineLevel="1" x14ac:dyDescent="0.25">
      <c r="A208" s="49"/>
      <c r="B208" s="14">
        <v>3000</v>
      </c>
      <c r="C208" s="53" t="s">
        <v>77</v>
      </c>
      <c r="D208" s="52">
        <v>0</v>
      </c>
    </row>
    <row r="209" spans="1:4" ht="12" hidden="1" customHeight="1" outlineLevel="1" x14ac:dyDescent="0.25">
      <c r="A209" s="49"/>
      <c r="B209" s="14">
        <v>4000</v>
      </c>
      <c r="C209" s="54" t="s">
        <v>78</v>
      </c>
      <c r="D209" s="52">
        <v>0</v>
      </c>
    </row>
    <row r="210" spans="1:4" ht="12" hidden="1" customHeight="1" outlineLevel="1" x14ac:dyDescent="0.25">
      <c r="A210" s="49"/>
      <c r="B210" s="14">
        <v>5000</v>
      </c>
      <c r="C210" s="15" t="s">
        <v>79</v>
      </c>
      <c r="D210" s="55">
        <v>0</v>
      </c>
    </row>
    <row r="211" spans="1:4" ht="12" hidden="1" customHeight="1" outlineLevel="1" x14ac:dyDescent="0.25">
      <c r="A211" s="49"/>
      <c r="B211" s="14">
        <v>6000</v>
      </c>
      <c r="C211" s="15" t="s">
        <v>80</v>
      </c>
      <c r="D211" s="52">
        <v>0</v>
      </c>
    </row>
    <row r="212" spans="1:4" ht="12" hidden="1" customHeight="1" outlineLevel="1" x14ac:dyDescent="0.25">
      <c r="A212" s="49"/>
      <c r="B212" s="14">
        <v>7000</v>
      </c>
      <c r="C212" s="15" t="s">
        <v>81</v>
      </c>
      <c r="D212" s="52">
        <v>0</v>
      </c>
    </row>
    <row r="213" spans="1:4" ht="12" hidden="1" customHeight="1" outlineLevel="1" x14ac:dyDescent="0.25">
      <c r="A213" s="49"/>
      <c r="B213" s="56">
        <v>8000</v>
      </c>
      <c r="C213" s="57" t="s">
        <v>82</v>
      </c>
      <c r="D213" s="55">
        <v>0</v>
      </c>
    </row>
    <row r="214" spans="1:4" ht="12" hidden="1" customHeight="1" outlineLevel="1" x14ac:dyDescent="0.25">
      <c r="A214" s="58" t="s">
        <v>118</v>
      </c>
      <c r="B214" s="59"/>
      <c r="C214" s="60" t="s">
        <v>119</v>
      </c>
      <c r="D214" s="61">
        <v>0</v>
      </c>
    </row>
    <row r="215" spans="1:4" ht="12" hidden="1" customHeight="1" outlineLevel="1" x14ac:dyDescent="0.25">
      <c r="A215" s="42"/>
      <c r="B215" s="43"/>
      <c r="C215" s="44" t="s">
        <v>103</v>
      </c>
      <c r="D215" s="45">
        <v>0</v>
      </c>
    </row>
    <row r="216" spans="1:4" ht="12" hidden="1" customHeight="1" outlineLevel="1" x14ac:dyDescent="0.25">
      <c r="A216" s="42"/>
      <c r="B216" s="46">
        <v>1000</v>
      </c>
      <c r="C216" s="47" t="s">
        <v>75</v>
      </c>
      <c r="D216" s="48">
        <v>0</v>
      </c>
    </row>
    <row r="217" spans="1:4" ht="12" hidden="1" customHeight="1" outlineLevel="1" x14ac:dyDescent="0.25">
      <c r="A217" s="49"/>
      <c r="B217" s="50">
        <v>2000</v>
      </c>
      <c r="C217" s="51" t="s">
        <v>76</v>
      </c>
      <c r="D217" s="52">
        <v>0</v>
      </c>
    </row>
    <row r="218" spans="1:4" ht="12" hidden="1" customHeight="1" outlineLevel="1" x14ac:dyDescent="0.25">
      <c r="A218" s="49"/>
      <c r="B218" s="14">
        <v>3000</v>
      </c>
      <c r="C218" s="53" t="s">
        <v>77</v>
      </c>
      <c r="D218" s="52">
        <v>0</v>
      </c>
    </row>
    <row r="219" spans="1:4" ht="12" hidden="1" customHeight="1" outlineLevel="1" x14ac:dyDescent="0.25">
      <c r="A219" s="49"/>
      <c r="B219" s="14">
        <v>4000</v>
      </c>
      <c r="C219" s="54" t="s">
        <v>78</v>
      </c>
      <c r="D219" s="52">
        <v>0</v>
      </c>
    </row>
    <row r="220" spans="1:4" ht="12" hidden="1" customHeight="1" outlineLevel="1" x14ac:dyDescent="0.25">
      <c r="A220" s="49"/>
      <c r="B220" s="14">
        <v>5000</v>
      </c>
      <c r="C220" s="15" t="s">
        <v>79</v>
      </c>
      <c r="D220" s="55">
        <v>0</v>
      </c>
    </row>
    <row r="221" spans="1:4" ht="12" hidden="1" customHeight="1" outlineLevel="1" x14ac:dyDescent="0.25">
      <c r="A221" s="49"/>
      <c r="B221" s="14">
        <v>6000</v>
      </c>
      <c r="C221" s="15" t="s">
        <v>80</v>
      </c>
      <c r="D221" s="52">
        <v>0</v>
      </c>
    </row>
    <row r="222" spans="1:4" ht="12" hidden="1" customHeight="1" outlineLevel="1" x14ac:dyDescent="0.25">
      <c r="A222" s="49"/>
      <c r="B222" s="14">
        <v>7000</v>
      </c>
      <c r="C222" s="15" t="s">
        <v>81</v>
      </c>
      <c r="D222" s="52">
        <v>0</v>
      </c>
    </row>
    <row r="223" spans="1:4" ht="12" hidden="1" customHeight="1" outlineLevel="1" x14ac:dyDescent="0.25">
      <c r="A223" s="49"/>
      <c r="B223" s="56">
        <v>8000</v>
      </c>
      <c r="C223" s="57" t="s">
        <v>82</v>
      </c>
      <c r="D223" s="55">
        <v>0</v>
      </c>
    </row>
    <row r="224" spans="1:4" ht="12" hidden="1" customHeight="1" outlineLevel="1" x14ac:dyDescent="0.25">
      <c r="A224" s="58" t="s">
        <v>120</v>
      </c>
      <c r="B224" s="59"/>
      <c r="C224" s="60" t="s">
        <v>121</v>
      </c>
      <c r="D224" s="61">
        <v>0</v>
      </c>
    </row>
    <row r="225" spans="1:4" ht="12" hidden="1" customHeight="1" outlineLevel="1" x14ac:dyDescent="0.25">
      <c r="A225" s="42"/>
      <c r="B225" s="43"/>
      <c r="C225" s="44" t="s">
        <v>74</v>
      </c>
      <c r="D225" s="45">
        <v>0</v>
      </c>
    </row>
    <row r="226" spans="1:4" ht="12" hidden="1" customHeight="1" outlineLevel="1" x14ac:dyDescent="0.25">
      <c r="A226" s="42"/>
      <c r="B226" s="46">
        <v>1000</v>
      </c>
      <c r="C226" s="47" t="s">
        <v>75</v>
      </c>
      <c r="D226" s="48">
        <v>0</v>
      </c>
    </row>
    <row r="227" spans="1:4" ht="12" hidden="1" customHeight="1" outlineLevel="1" x14ac:dyDescent="0.25">
      <c r="A227" s="49"/>
      <c r="B227" s="50">
        <v>2000</v>
      </c>
      <c r="C227" s="51" t="s">
        <v>76</v>
      </c>
      <c r="D227" s="52">
        <v>0</v>
      </c>
    </row>
    <row r="228" spans="1:4" ht="12" hidden="1" customHeight="1" outlineLevel="1" x14ac:dyDescent="0.25">
      <c r="A228" s="49"/>
      <c r="B228" s="14">
        <v>3000</v>
      </c>
      <c r="C228" s="53" t="s">
        <v>77</v>
      </c>
      <c r="D228" s="52">
        <v>0</v>
      </c>
    </row>
    <row r="229" spans="1:4" ht="12" hidden="1" customHeight="1" outlineLevel="1" x14ac:dyDescent="0.25">
      <c r="A229" s="49"/>
      <c r="B229" s="14">
        <v>4000</v>
      </c>
      <c r="C229" s="54" t="s">
        <v>78</v>
      </c>
      <c r="D229" s="52">
        <v>0</v>
      </c>
    </row>
    <row r="230" spans="1:4" ht="12" hidden="1" customHeight="1" outlineLevel="1" x14ac:dyDescent="0.25">
      <c r="A230" s="49"/>
      <c r="B230" s="14">
        <v>5000</v>
      </c>
      <c r="C230" s="15" t="s">
        <v>79</v>
      </c>
      <c r="D230" s="55">
        <v>0</v>
      </c>
    </row>
    <row r="231" spans="1:4" ht="12" hidden="1" customHeight="1" outlineLevel="1" x14ac:dyDescent="0.25">
      <c r="A231" s="49"/>
      <c r="B231" s="14">
        <v>6000</v>
      </c>
      <c r="C231" s="15" t="s">
        <v>80</v>
      </c>
      <c r="D231" s="52">
        <v>0</v>
      </c>
    </row>
    <row r="232" spans="1:4" ht="12" hidden="1" customHeight="1" outlineLevel="1" x14ac:dyDescent="0.25">
      <c r="A232" s="49"/>
      <c r="B232" s="14">
        <v>7000</v>
      </c>
      <c r="C232" s="15" t="s">
        <v>81</v>
      </c>
      <c r="D232" s="52">
        <v>0</v>
      </c>
    </row>
    <row r="233" spans="1:4" ht="12" hidden="1" customHeight="1" outlineLevel="1" x14ac:dyDescent="0.25">
      <c r="A233" s="49"/>
      <c r="B233" s="56">
        <v>8000</v>
      </c>
      <c r="C233" s="57" t="s">
        <v>82</v>
      </c>
      <c r="D233" s="55">
        <v>0</v>
      </c>
    </row>
    <row r="234" spans="1:4" ht="12" hidden="1" customHeight="1" outlineLevel="1" x14ac:dyDescent="0.25">
      <c r="A234" s="58" t="s">
        <v>122</v>
      </c>
      <c r="B234" s="59"/>
      <c r="C234" s="60" t="s">
        <v>123</v>
      </c>
      <c r="D234" s="61">
        <v>0</v>
      </c>
    </row>
    <row r="235" spans="1:4" ht="12" hidden="1" customHeight="1" outlineLevel="1" x14ac:dyDescent="0.25">
      <c r="A235" s="42"/>
      <c r="B235" s="43"/>
      <c r="C235" s="44" t="s">
        <v>74</v>
      </c>
      <c r="D235" s="45">
        <v>0</v>
      </c>
    </row>
    <row r="236" spans="1:4" ht="12" hidden="1" customHeight="1" outlineLevel="1" x14ac:dyDescent="0.25">
      <c r="A236" s="42"/>
      <c r="B236" s="46">
        <v>1000</v>
      </c>
      <c r="C236" s="47" t="s">
        <v>75</v>
      </c>
      <c r="D236" s="48">
        <v>0</v>
      </c>
    </row>
    <row r="237" spans="1:4" ht="12" hidden="1" customHeight="1" outlineLevel="1" x14ac:dyDescent="0.25">
      <c r="A237" s="49"/>
      <c r="B237" s="50">
        <v>2000</v>
      </c>
      <c r="C237" s="51" t="s">
        <v>76</v>
      </c>
      <c r="D237" s="52">
        <v>0</v>
      </c>
    </row>
    <row r="238" spans="1:4" ht="12" hidden="1" customHeight="1" outlineLevel="1" x14ac:dyDescent="0.25">
      <c r="A238" s="49"/>
      <c r="B238" s="14">
        <v>3000</v>
      </c>
      <c r="C238" s="53" t="s">
        <v>77</v>
      </c>
      <c r="D238" s="52">
        <v>0</v>
      </c>
    </row>
    <row r="239" spans="1:4" ht="12" hidden="1" customHeight="1" outlineLevel="1" x14ac:dyDescent="0.25">
      <c r="A239" s="49"/>
      <c r="B239" s="14">
        <v>4000</v>
      </c>
      <c r="C239" s="54" t="s">
        <v>78</v>
      </c>
      <c r="D239" s="52">
        <v>0</v>
      </c>
    </row>
    <row r="240" spans="1:4" ht="12" hidden="1" customHeight="1" outlineLevel="1" x14ac:dyDescent="0.25">
      <c r="A240" s="49"/>
      <c r="B240" s="14">
        <v>5000</v>
      </c>
      <c r="C240" s="15" t="s">
        <v>79</v>
      </c>
      <c r="D240" s="55">
        <v>0</v>
      </c>
    </row>
    <row r="241" spans="1:4" ht="12" hidden="1" customHeight="1" outlineLevel="1" x14ac:dyDescent="0.25">
      <c r="A241" s="49"/>
      <c r="B241" s="14">
        <v>6000</v>
      </c>
      <c r="C241" s="15" t="s">
        <v>80</v>
      </c>
      <c r="D241" s="52">
        <v>0</v>
      </c>
    </row>
    <row r="242" spans="1:4" ht="12" hidden="1" customHeight="1" outlineLevel="1" x14ac:dyDescent="0.25">
      <c r="A242" s="49"/>
      <c r="B242" s="14">
        <v>7000</v>
      </c>
      <c r="C242" s="15" t="s">
        <v>81</v>
      </c>
      <c r="D242" s="52">
        <v>0</v>
      </c>
    </row>
    <row r="243" spans="1:4" ht="12" hidden="1" customHeight="1" outlineLevel="1" x14ac:dyDescent="0.25">
      <c r="A243" s="49"/>
      <c r="B243" s="56">
        <v>8000</v>
      </c>
      <c r="C243" s="57" t="s">
        <v>82</v>
      </c>
      <c r="D243" s="55">
        <v>0</v>
      </c>
    </row>
    <row r="244" spans="1:4" ht="12" hidden="1" customHeight="1" outlineLevel="1" x14ac:dyDescent="0.25">
      <c r="A244" s="58" t="s">
        <v>124</v>
      </c>
      <c r="B244" s="59"/>
      <c r="C244" s="60" t="s">
        <v>125</v>
      </c>
      <c r="D244" s="61">
        <v>0</v>
      </c>
    </row>
    <row r="245" spans="1:4" ht="12" hidden="1" customHeight="1" outlineLevel="1" x14ac:dyDescent="0.25">
      <c r="A245" s="42"/>
      <c r="B245" s="43"/>
      <c r="C245" s="44" t="s">
        <v>74</v>
      </c>
      <c r="D245" s="45">
        <v>0</v>
      </c>
    </row>
    <row r="246" spans="1:4" ht="12" hidden="1" customHeight="1" outlineLevel="1" x14ac:dyDescent="0.25">
      <c r="A246" s="42"/>
      <c r="B246" s="46">
        <v>1000</v>
      </c>
      <c r="C246" s="47" t="s">
        <v>75</v>
      </c>
      <c r="D246" s="48">
        <v>0</v>
      </c>
    </row>
    <row r="247" spans="1:4" ht="12" hidden="1" customHeight="1" outlineLevel="1" x14ac:dyDescent="0.25">
      <c r="A247" s="49"/>
      <c r="B247" s="50">
        <v>2000</v>
      </c>
      <c r="C247" s="51" t="s">
        <v>76</v>
      </c>
      <c r="D247" s="52">
        <v>0</v>
      </c>
    </row>
    <row r="248" spans="1:4" ht="12" hidden="1" customHeight="1" outlineLevel="1" x14ac:dyDescent="0.25">
      <c r="A248" s="49"/>
      <c r="B248" s="14">
        <v>3000</v>
      </c>
      <c r="C248" s="53" t="s">
        <v>77</v>
      </c>
      <c r="D248" s="52">
        <v>0</v>
      </c>
    </row>
    <row r="249" spans="1:4" ht="12" hidden="1" customHeight="1" outlineLevel="1" x14ac:dyDescent="0.25">
      <c r="A249" s="49"/>
      <c r="B249" s="14">
        <v>4000</v>
      </c>
      <c r="C249" s="54" t="s">
        <v>78</v>
      </c>
      <c r="D249" s="52">
        <v>0</v>
      </c>
    </row>
    <row r="250" spans="1:4" ht="12" hidden="1" customHeight="1" outlineLevel="1" x14ac:dyDescent="0.25">
      <c r="A250" s="49"/>
      <c r="B250" s="14">
        <v>5000</v>
      </c>
      <c r="C250" s="15" t="s">
        <v>79</v>
      </c>
      <c r="D250" s="55">
        <v>0</v>
      </c>
    </row>
    <row r="251" spans="1:4" ht="12" hidden="1" customHeight="1" outlineLevel="1" x14ac:dyDescent="0.25">
      <c r="A251" s="49"/>
      <c r="B251" s="14">
        <v>6000</v>
      </c>
      <c r="C251" s="15" t="s">
        <v>80</v>
      </c>
      <c r="D251" s="52">
        <v>0</v>
      </c>
    </row>
    <row r="252" spans="1:4" ht="12" hidden="1" customHeight="1" outlineLevel="1" x14ac:dyDescent="0.25">
      <c r="A252" s="49"/>
      <c r="B252" s="14">
        <v>7000</v>
      </c>
      <c r="C252" s="15" t="s">
        <v>81</v>
      </c>
      <c r="D252" s="52">
        <v>0</v>
      </c>
    </row>
    <row r="253" spans="1:4" ht="12" hidden="1" customHeight="1" outlineLevel="1" x14ac:dyDescent="0.25">
      <c r="A253" s="49"/>
      <c r="B253" s="56">
        <v>8000</v>
      </c>
      <c r="C253" s="57" t="s">
        <v>82</v>
      </c>
      <c r="D253" s="55">
        <v>0</v>
      </c>
    </row>
    <row r="254" spans="1:4" ht="12" hidden="1" customHeight="1" outlineLevel="1" x14ac:dyDescent="0.25">
      <c r="A254" s="72" t="s">
        <v>126</v>
      </c>
      <c r="B254" s="73"/>
      <c r="C254" s="74" t="s">
        <v>127</v>
      </c>
      <c r="D254" s="75">
        <v>0</v>
      </c>
    </row>
    <row r="255" spans="1:4" ht="12" hidden="1" customHeight="1" outlineLevel="1" x14ac:dyDescent="0.25">
      <c r="A255" s="42"/>
      <c r="B255" s="43"/>
      <c r="C255" s="44" t="s">
        <v>74</v>
      </c>
      <c r="D255" s="45">
        <v>0</v>
      </c>
    </row>
    <row r="256" spans="1:4" ht="12" hidden="1" customHeight="1" outlineLevel="1" x14ac:dyDescent="0.25">
      <c r="A256" s="42"/>
      <c r="B256" s="46">
        <v>1000</v>
      </c>
      <c r="C256" s="47" t="s">
        <v>75</v>
      </c>
      <c r="D256" s="48">
        <v>0</v>
      </c>
    </row>
    <row r="257" spans="1:4" ht="12" hidden="1" customHeight="1" outlineLevel="1" x14ac:dyDescent="0.25">
      <c r="A257" s="49"/>
      <c r="B257" s="50">
        <v>2000</v>
      </c>
      <c r="C257" s="51" t="s">
        <v>76</v>
      </c>
      <c r="D257" s="52">
        <v>0</v>
      </c>
    </row>
    <row r="258" spans="1:4" ht="12" hidden="1" customHeight="1" outlineLevel="1" x14ac:dyDescent="0.25">
      <c r="A258" s="49"/>
      <c r="B258" s="14">
        <v>3000</v>
      </c>
      <c r="C258" s="53" t="s">
        <v>77</v>
      </c>
      <c r="D258" s="52">
        <v>0</v>
      </c>
    </row>
    <row r="259" spans="1:4" ht="12" hidden="1" customHeight="1" outlineLevel="1" x14ac:dyDescent="0.25">
      <c r="A259" s="49"/>
      <c r="B259" s="14">
        <v>4000</v>
      </c>
      <c r="C259" s="54" t="s">
        <v>78</v>
      </c>
      <c r="D259" s="52">
        <v>0</v>
      </c>
    </row>
    <row r="260" spans="1:4" ht="12" hidden="1" customHeight="1" outlineLevel="1" x14ac:dyDescent="0.25">
      <c r="A260" s="49"/>
      <c r="B260" s="14">
        <v>5000</v>
      </c>
      <c r="C260" s="15" t="s">
        <v>79</v>
      </c>
      <c r="D260" s="55">
        <v>0</v>
      </c>
    </row>
    <row r="261" spans="1:4" ht="12" hidden="1" customHeight="1" outlineLevel="1" x14ac:dyDescent="0.25">
      <c r="A261" s="49"/>
      <c r="B261" s="14">
        <v>6000</v>
      </c>
      <c r="C261" s="15" t="s">
        <v>80</v>
      </c>
      <c r="D261" s="52">
        <v>0</v>
      </c>
    </row>
    <row r="262" spans="1:4" ht="12" hidden="1" customHeight="1" outlineLevel="1" x14ac:dyDescent="0.25">
      <c r="A262" s="49"/>
      <c r="B262" s="14">
        <v>7000</v>
      </c>
      <c r="C262" s="15" t="s">
        <v>81</v>
      </c>
      <c r="D262" s="52">
        <v>0</v>
      </c>
    </row>
    <row r="263" spans="1:4" ht="12" hidden="1" customHeight="1" outlineLevel="1" x14ac:dyDescent="0.25">
      <c r="A263" s="49"/>
      <c r="B263" s="56">
        <v>8000</v>
      </c>
      <c r="C263" s="57" t="s">
        <v>82</v>
      </c>
      <c r="D263" s="55">
        <v>0</v>
      </c>
    </row>
    <row r="264" spans="1:4" ht="12" hidden="1" customHeight="1" outlineLevel="1" x14ac:dyDescent="0.25">
      <c r="A264" s="72" t="s">
        <v>128</v>
      </c>
      <c r="B264" s="73"/>
      <c r="C264" s="74" t="s">
        <v>129</v>
      </c>
      <c r="D264" s="75">
        <v>0</v>
      </c>
    </row>
    <row r="265" spans="1:4" ht="12" hidden="1" customHeight="1" outlineLevel="1" x14ac:dyDescent="0.25">
      <c r="A265" s="42"/>
      <c r="B265" s="43"/>
      <c r="C265" s="44" t="s">
        <v>74</v>
      </c>
      <c r="D265" s="45">
        <v>0</v>
      </c>
    </row>
    <row r="266" spans="1:4" ht="12" hidden="1" customHeight="1" outlineLevel="1" x14ac:dyDescent="0.25">
      <c r="A266" s="42"/>
      <c r="B266" s="46">
        <v>1000</v>
      </c>
      <c r="C266" s="47" t="s">
        <v>75</v>
      </c>
      <c r="D266" s="48">
        <v>0</v>
      </c>
    </row>
    <row r="267" spans="1:4" ht="12" hidden="1" customHeight="1" outlineLevel="1" x14ac:dyDescent="0.25">
      <c r="A267" s="49"/>
      <c r="B267" s="50">
        <v>2000</v>
      </c>
      <c r="C267" s="51" t="s">
        <v>76</v>
      </c>
      <c r="D267" s="52">
        <v>0</v>
      </c>
    </row>
    <row r="268" spans="1:4" ht="12" hidden="1" customHeight="1" outlineLevel="1" x14ac:dyDescent="0.25">
      <c r="A268" s="49"/>
      <c r="B268" s="14">
        <v>3000</v>
      </c>
      <c r="C268" s="53" t="s">
        <v>77</v>
      </c>
      <c r="D268" s="52">
        <v>0</v>
      </c>
    </row>
    <row r="269" spans="1:4" ht="12" hidden="1" customHeight="1" outlineLevel="1" x14ac:dyDescent="0.25">
      <c r="A269" s="49"/>
      <c r="B269" s="14">
        <v>4000</v>
      </c>
      <c r="C269" s="54" t="s">
        <v>78</v>
      </c>
      <c r="D269" s="52">
        <v>0</v>
      </c>
    </row>
    <row r="270" spans="1:4" ht="12" hidden="1" customHeight="1" outlineLevel="1" x14ac:dyDescent="0.25">
      <c r="A270" s="49"/>
      <c r="B270" s="14">
        <v>5000</v>
      </c>
      <c r="C270" s="15" t="s">
        <v>79</v>
      </c>
      <c r="D270" s="55">
        <v>0</v>
      </c>
    </row>
    <row r="271" spans="1:4" ht="12" hidden="1" customHeight="1" outlineLevel="1" x14ac:dyDescent="0.25">
      <c r="A271" s="49"/>
      <c r="B271" s="14">
        <v>6000</v>
      </c>
      <c r="C271" s="15" t="s">
        <v>80</v>
      </c>
      <c r="D271" s="52">
        <v>0</v>
      </c>
    </row>
    <row r="272" spans="1:4" ht="12" hidden="1" customHeight="1" outlineLevel="1" x14ac:dyDescent="0.25">
      <c r="A272" s="49"/>
      <c r="B272" s="14">
        <v>7000</v>
      </c>
      <c r="C272" s="15" t="s">
        <v>81</v>
      </c>
      <c r="D272" s="52">
        <v>0</v>
      </c>
    </row>
    <row r="273" spans="1:4" ht="12" hidden="1" customHeight="1" outlineLevel="1" x14ac:dyDescent="0.25">
      <c r="A273" s="49"/>
      <c r="B273" s="56">
        <v>8000</v>
      </c>
      <c r="C273" s="57" t="s">
        <v>82</v>
      </c>
      <c r="D273" s="55">
        <v>0</v>
      </c>
    </row>
    <row r="274" spans="1:4" ht="15.75" hidden="1" customHeight="1" outlineLevel="1" x14ac:dyDescent="0.25">
      <c r="A274" s="58" t="s">
        <v>130</v>
      </c>
      <c r="B274" s="59"/>
      <c r="C274" s="60" t="s">
        <v>131</v>
      </c>
      <c r="D274" s="61">
        <v>0</v>
      </c>
    </row>
    <row r="275" spans="1:4" ht="12" hidden="1" customHeight="1" outlineLevel="1" x14ac:dyDescent="0.25">
      <c r="A275" s="42"/>
      <c r="B275" s="43"/>
      <c r="C275" s="44" t="s">
        <v>74</v>
      </c>
      <c r="D275" s="45">
        <v>0</v>
      </c>
    </row>
    <row r="276" spans="1:4" ht="12" hidden="1" customHeight="1" outlineLevel="1" x14ac:dyDescent="0.25">
      <c r="A276" s="42"/>
      <c r="B276" s="46">
        <v>1000</v>
      </c>
      <c r="C276" s="47" t="s">
        <v>75</v>
      </c>
      <c r="D276" s="48">
        <v>0</v>
      </c>
    </row>
    <row r="277" spans="1:4" ht="12" hidden="1" customHeight="1" outlineLevel="1" x14ac:dyDescent="0.25">
      <c r="A277" s="49"/>
      <c r="B277" s="50">
        <v>2000</v>
      </c>
      <c r="C277" s="51" t="s">
        <v>76</v>
      </c>
      <c r="D277" s="52">
        <v>0</v>
      </c>
    </row>
    <row r="278" spans="1:4" ht="12" hidden="1" customHeight="1" outlineLevel="1" x14ac:dyDescent="0.25">
      <c r="A278" s="49"/>
      <c r="B278" s="14">
        <v>3000</v>
      </c>
      <c r="C278" s="53" t="s">
        <v>77</v>
      </c>
      <c r="D278" s="52">
        <v>0</v>
      </c>
    </row>
    <row r="279" spans="1:4" ht="12" hidden="1" customHeight="1" outlineLevel="1" x14ac:dyDescent="0.25">
      <c r="A279" s="49"/>
      <c r="B279" s="14">
        <v>4000</v>
      </c>
      <c r="C279" s="54" t="s">
        <v>78</v>
      </c>
      <c r="D279" s="52">
        <v>0</v>
      </c>
    </row>
    <row r="280" spans="1:4" ht="12" hidden="1" customHeight="1" outlineLevel="1" x14ac:dyDescent="0.25">
      <c r="A280" s="49"/>
      <c r="B280" s="14">
        <v>5000</v>
      </c>
      <c r="C280" s="15" t="s">
        <v>79</v>
      </c>
      <c r="D280" s="55">
        <v>0</v>
      </c>
    </row>
    <row r="281" spans="1:4" ht="12" hidden="1" customHeight="1" outlineLevel="1" x14ac:dyDescent="0.25">
      <c r="A281" s="49"/>
      <c r="B281" s="14">
        <v>6000</v>
      </c>
      <c r="C281" s="15" t="s">
        <v>80</v>
      </c>
      <c r="D281" s="52">
        <v>0</v>
      </c>
    </row>
    <row r="282" spans="1:4" ht="12" hidden="1" customHeight="1" outlineLevel="1" x14ac:dyDescent="0.25">
      <c r="A282" s="49"/>
      <c r="B282" s="14">
        <v>7000</v>
      </c>
      <c r="C282" s="15" t="s">
        <v>81</v>
      </c>
      <c r="D282" s="52">
        <v>0</v>
      </c>
    </row>
    <row r="283" spans="1:4" ht="12" hidden="1" customHeight="1" outlineLevel="1" x14ac:dyDescent="0.25">
      <c r="A283" s="49"/>
      <c r="B283" s="56">
        <v>8000</v>
      </c>
      <c r="C283" s="57" t="s">
        <v>82</v>
      </c>
      <c r="D283" s="55">
        <v>0</v>
      </c>
    </row>
    <row r="284" spans="1:4" ht="17.100000000000001" hidden="1" customHeight="1" outlineLevel="1" x14ac:dyDescent="0.25">
      <c r="A284" s="38" t="s">
        <v>132</v>
      </c>
      <c r="B284" s="76"/>
      <c r="C284" s="40" t="s">
        <v>133</v>
      </c>
      <c r="D284" s="41">
        <v>0</v>
      </c>
    </row>
    <row r="285" spans="1:4" ht="12" hidden="1" customHeight="1" outlineLevel="1" x14ac:dyDescent="0.25">
      <c r="A285" s="42"/>
      <c r="B285" s="43"/>
      <c r="C285" s="44" t="s">
        <v>74</v>
      </c>
      <c r="D285" s="45">
        <v>0</v>
      </c>
    </row>
    <row r="286" spans="1:4" ht="12" hidden="1" customHeight="1" outlineLevel="1" x14ac:dyDescent="0.25">
      <c r="A286" s="42"/>
      <c r="B286" s="46">
        <v>1000</v>
      </c>
      <c r="C286" s="47" t="s">
        <v>75</v>
      </c>
      <c r="D286" s="48">
        <v>0</v>
      </c>
    </row>
    <row r="287" spans="1:4" ht="12" hidden="1" customHeight="1" outlineLevel="1" x14ac:dyDescent="0.25">
      <c r="A287" s="49"/>
      <c r="B287" s="50">
        <v>2000</v>
      </c>
      <c r="C287" s="51" t="s">
        <v>76</v>
      </c>
      <c r="D287" s="52">
        <v>0</v>
      </c>
    </row>
    <row r="288" spans="1:4" ht="12" hidden="1" customHeight="1" outlineLevel="1" x14ac:dyDescent="0.25">
      <c r="A288" s="49"/>
      <c r="B288" s="14">
        <v>3000</v>
      </c>
      <c r="C288" s="53" t="s">
        <v>77</v>
      </c>
      <c r="D288" s="52">
        <v>0</v>
      </c>
    </row>
    <row r="289" spans="1:4" ht="12" hidden="1" customHeight="1" outlineLevel="1" x14ac:dyDescent="0.25">
      <c r="A289" s="49"/>
      <c r="B289" s="14">
        <v>4000</v>
      </c>
      <c r="C289" s="54" t="s">
        <v>78</v>
      </c>
      <c r="D289" s="52">
        <v>0</v>
      </c>
    </row>
    <row r="290" spans="1:4" ht="12" hidden="1" customHeight="1" outlineLevel="1" x14ac:dyDescent="0.25">
      <c r="A290" s="49"/>
      <c r="B290" s="14">
        <v>5000</v>
      </c>
      <c r="C290" s="15" t="s">
        <v>79</v>
      </c>
      <c r="D290" s="55">
        <v>0</v>
      </c>
    </row>
    <row r="291" spans="1:4" ht="12" hidden="1" customHeight="1" outlineLevel="1" x14ac:dyDescent="0.25">
      <c r="A291" s="49"/>
      <c r="B291" s="14">
        <v>6000</v>
      </c>
      <c r="C291" s="15" t="s">
        <v>80</v>
      </c>
      <c r="D291" s="52">
        <v>0</v>
      </c>
    </row>
    <row r="292" spans="1:4" ht="12" hidden="1" customHeight="1" outlineLevel="1" x14ac:dyDescent="0.25">
      <c r="A292" s="49"/>
      <c r="B292" s="14">
        <v>7000</v>
      </c>
      <c r="C292" s="15" t="s">
        <v>81</v>
      </c>
      <c r="D292" s="52">
        <v>0</v>
      </c>
    </row>
    <row r="293" spans="1:4" ht="12" hidden="1" customHeight="1" outlineLevel="1" x14ac:dyDescent="0.25">
      <c r="A293" s="49"/>
      <c r="B293" s="56">
        <v>8000</v>
      </c>
      <c r="C293" s="57" t="s">
        <v>82</v>
      </c>
      <c r="D293" s="55">
        <v>0</v>
      </c>
    </row>
    <row r="294" spans="1:4" ht="12" hidden="1" customHeight="1" outlineLevel="1" x14ac:dyDescent="0.25">
      <c r="A294" s="58" t="s">
        <v>134</v>
      </c>
      <c r="B294" s="59"/>
      <c r="C294" s="60" t="s">
        <v>135</v>
      </c>
      <c r="D294" s="61">
        <v>0</v>
      </c>
    </row>
    <row r="295" spans="1:4" ht="12" hidden="1" customHeight="1" outlineLevel="1" x14ac:dyDescent="0.25">
      <c r="A295" s="49"/>
      <c r="B295" s="43"/>
      <c r="C295" s="44" t="s">
        <v>74</v>
      </c>
      <c r="D295" s="45">
        <v>0</v>
      </c>
    </row>
    <row r="296" spans="1:4" ht="12" hidden="1" customHeight="1" outlineLevel="1" x14ac:dyDescent="0.25">
      <c r="A296" s="49"/>
      <c r="B296" s="46">
        <v>1000</v>
      </c>
      <c r="C296" s="47" t="s">
        <v>75</v>
      </c>
      <c r="D296" s="48">
        <v>0</v>
      </c>
    </row>
    <row r="297" spans="1:4" ht="12" hidden="1" customHeight="1" outlineLevel="1" x14ac:dyDescent="0.25">
      <c r="A297" s="49"/>
      <c r="B297" s="50">
        <v>2000</v>
      </c>
      <c r="C297" s="51" t="s">
        <v>76</v>
      </c>
      <c r="D297" s="52">
        <v>0</v>
      </c>
    </row>
    <row r="298" spans="1:4" ht="12" hidden="1" customHeight="1" outlineLevel="1" x14ac:dyDescent="0.25">
      <c r="A298" s="49"/>
      <c r="B298" s="14">
        <v>3000</v>
      </c>
      <c r="C298" s="53" t="s">
        <v>77</v>
      </c>
      <c r="D298" s="52">
        <v>0</v>
      </c>
    </row>
    <row r="299" spans="1:4" ht="12" hidden="1" customHeight="1" outlineLevel="1" x14ac:dyDescent="0.25">
      <c r="A299" s="49"/>
      <c r="B299" s="14">
        <v>4000</v>
      </c>
      <c r="C299" s="54" t="s">
        <v>78</v>
      </c>
      <c r="D299" s="52">
        <v>0</v>
      </c>
    </row>
    <row r="300" spans="1:4" ht="12" hidden="1" customHeight="1" outlineLevel="1" x14ac:dyDescent="0.25">
      <c r="A300" s="49"/>
      <c r="B300" s="14">
        <v>5000</v>
      </c>
      <c r="C300" s="15" t="s">
        <v>79</v>
      </c>
      <c r="D300" s="55">
        <v>0</v>
      </c>
    </row>
    <row r="301" spans="1:4" ht="12" hidden="1" customHeight="1" outlineLevel="1" x14ac:dyDescent="0.25">
      <c r="A301" s="49"/>
      <c r="B301" s="14">
        <v>6000</v>
      </c>
      <c r="C301" s="15" t="s">
        <v>80</v>
      </c>
      <c r="D301" s="52">
        <v>0</v>
      </c>
    </row>
    <row r="302" spans="1:4" ht="12" hidden="1" customHeight="1" outlineLevel="1" x14ac:dyDescent="0.25">
      <c r="A302" s="49"/>
      <c r="B302" s="14">
        <v>7000</v>
      </c>
      <c r="C302" s="15" t="s">
        <v>81</v>
      </c>
      <c r="D302" s="52">
        <v>0</v>
      </c>
    </row>
    <row r="303" spans="1:4" ht="12" hidden="1" customHeight="1" outlineLevel="1" x14ac:dyDescent="0.25">
      <c r="A303" s="49"/>
      <c r="B303" s="56">
        <v>8000</v>
      </c>
      <c r="C303" s="57" t="s">
        <v>82</v>
      </c>
      <c r="D303" s="55">
        <v>0</v>
      </c>
    </row>
    <row r="304" spans="1:4" ht="12" hidden="1" customHeight="1" outlineLevel="1" x14ac:dyDescent="0.25">
      <c r="A304" s="58" t="s">
        <v>136</v>
      </c>
      <c r="B304" s="59"/>
      <c r="C304" s="60" t="s">
        <v>137</v>
      </c>
      <c r="D304" s="61">
        <v>0</v>
      </c>
    </row>
    <row r="305" spans="1:4" ht="12" hidden="1" customHeight="1" outlineLevel="1" x14ac:dyDescent="0.25">
      <c r="A305" s="42"/>
      <c r="B305" s="43"/>
      <c r="C305" s="44" t="s">
        <v>74</v>
      </c>
      <c r="D305" s="45">
        <v>0</v>
      </c>
    </row>
    <row r="306" spans="1:4" ht="12" hidden="1" customHeight="1" outlineLevel="1" x14ac:dyDescent="0.25">
      <c r="A306" s="42"/>
      <c r="B306" s="46">
        <v>1000</v>
      </c>
      <c r="C306" s="47" t="s">
        <v>75</v>
      </c>
      <c r="D306" s="48">
        <v>0</v>
      </c>
    </row>
    <row r="307" spans="1:4" ht="12" hidden="1" customHeight="1" outlineLevel="1" x14ac:dyDescent="0.25">
      <c r="A307" s="49"/>
      <c r="B307" s="50">
        <v>2000</v>
      </c>
      <c r="C307" s="51" t="s">
        <v>76</v>
      </c>
      <c r="D307" s="52">
        <v>0</v>
      </c>
    </row>
    <row r="308" spans="1:4" ht="12" hidden="1" customHeight="1" outlineLevel="1" x14ac:dyDescent="0.25">
      <c r="A308" s="49"/>
      <c r="B308" s="14">
        <v>3000</v>
      </c>
      <c r="C308" s="53" t="s">
        <v>77</v>
      </c>
      <c r="D308" s="52">
        <v>0</v>
      </c>
    </row>
    <row r="309" spans="1:4" ht="15" hidden="1" customHeight="1" outlineLevel="1" x14ac:dyDescent="0.25">
      <c r="A309" s="49"/>
      <c r="B309" s="14">
        <v>4000</v>
      </c>
      <c r="C309" s="54" t="s">
        <v>78</v>
      </c>
      <c r="D309" s="52">
        <v>0</v>
      </c>
    </row>
    <row r="310" spans="1:4" ht="12" hidden="1" customHeight="1" outlineLevel="1" x14ac:dyDescent="0.25">
      <c r="A310" s="49"/>
      <c r="B310" s="14">
        <v>5000</v>
      </c>
      <c r="C310" s="15" t="s">
        <v>79</v>
      </c>
      <c r="D310" s="55">
        <v>0</v>
      </c>
    </row>
    <row r="311" spans="1:4" ht="12" hidden="1" customHeight="1" outlineLevel="1" x14ac:dyDescent="0.25">
      <c r="A311" s="49"/>
      <c r="B311" s="14">
        <v>6000</v>
      </c>
      <c r="C311" s="15" t="s">
        <v>80</v>
      </c>
      <c r="D311" s="52">
        <v>0</v>
      </c>
    </row>
    <row r="312" spans="1:4" ht="12" hidden="1" customHeight="1" outlineLevel="1" x14ac:dyDescent="0.25">
      <c r="A312" s="49"/>
      <c r="B312" s="14">
        <v>7000</v>
      </c>
      <c r="C312" s="15" t="s">
        <v>81</v>
      </c>
      <c r="D312" s="52">
        <v>0</v>
      </c>
    </row>
    <row r="313" spans="1:4" ht="12" hidden="1" customHeight="1" outlineLevel="1" x14ac:dyDescent="0.25">
      <c r="A313" s="49"/>
      <c r="B313" s="56">
        <v>8000</v>
      </c>
      <c r="C313" s="57" t="s">
        <v>82</v>
      </c>
      <c r="D313" s="55">
        <v>0</v>
      </c>
    </row>
    <row r="314" spans="1:4" ht="12" hidden="1" customHeight="1" outlineLevel="1" x14ac:dyDescent="0.25">
      <c r="A314" s="58" t="s">
        <v>138</v>
      </c>
      <c r="B314" s="59"/>
      <c r="C314" s="60" t="s">
        <v>139</v>
      </c>
      <c r="D314" s="61">
        <v>0</v>
      </c>
    </row>
    <row r="315" spans="1:4" ht="12" hidden="1" customHeight="1" outlineLevel="1" x14ac:dyDescent="0.25">
      <c r="A315" s="49"/>
      <c r="B315" s="43"/>
      <c r="C315" s="44" t="s">
        <v>74</v>
      </c>
      <c r="D315" s="45">
        <v>0</v>
      </c>
    </row>
    <row r="316" spans="1:4" ht="12" hidden="1" customHeight="1" outlineLevel="1" x14ac:dyDescent="0.25">
      <c r="A316" s="49"/>
      <c r="B316" s="46">
        <v>1000</v>
      </c>
      <c r="C316" s="47" t="s">
        <v>75</v>
      </c>
      <c r="D316" s="48">
        <v>0</v>
      </c>
    </row>
    <row r="317" spans="1:4" ht="12" hidden="1" customHeight="1" outlineLevel="1" x14ac:dyDescent="0.25">
      <c r="A317" s="49"/>
      <c r="B317" s="50">
        <v>2000</v>
      </c>
      <c r="C317" s="51" t="s">
        <v>76</v>
      </c>
      <c r="D317" s="52">
        <v>0</v>
      </c>
    </row>
    <row r="318" spans="1:4" ht="12" hidden="1" customHeight="1" outlineLevel="1" x14ac:dyDescent="0.25">
      <c r="A318" s="49"/>
      <c r="B318" s="14">
        <v>3000</v>
      </c>
      <c r="C318" s="53" t="s">
        <v>77</v>
      </c>
      <c r="D318" s="52">
        <v>0</v>
      </c>
    </row>
    <row r="319" spans="1:4" ht="12" hidden="1" customHeight="1" outlineLevel="1" x14ac:dyDescent="0.25">
      <c r="A319" s="49"/>
      <c r="B319" s="14">
        <v>4000</v>
      </c>
      <c r="C319" s="54" t="s">
        <v>78</v>
      </c>
      <c r="D319" s="52">
        <v>0</v>
      </c>
    </row>
    <row r="320" spans="1:4" ht="12" hidden="1" customHeight="1" outlineLevel="1" x14ac:dyDescent="0.25">
      <c r="A320" s="49"/>
      <c r="B320" s="14">
        <v>5000</v>
      </c>
      <c r="C320" s="15" t="s">
        <v>79</v>
      </c>
      <c r="D320" s="55">
        <v>0</v>
      </c>
    </row>
    <row r="321" spans="1:4" ht="12" hidden="1" customHeight="1" outlineLevel="1" x14ac:dyDescent="0.25">
      <c r="A321" s="49"/>
      <c r="B321" s="14">
        <v>6000</v>
      </c>
      <c r="C321" s="15" t="s">
        <v>80</v>
      </c>
      <c r="D321" s="52">
        <v>0</v>
      </c>
    </row>
    <row r="322" spans="1:4" ht="12" hidden="1" customHeight="1" outlineLevel="1" x14ac:dyDescent="0.25">
      <c r="A322" s="49"/>
      <c r="B322" s="14">
        <v>7000</v>
      </c>
      <c r="C322" s="15" t="s">
        <v>81</v>
      </c>
      <c r="D322" s="52">
        <v>0</v>
      </c>
    </row>
    <row r="323" spans="1:4" ht="12" hidden="1" customHeight="1" outlineLevel="1" x14ac:dyDescent="0.25">
      <c r="A323" s="49"/>
      <c r="B323" s="56">
        <v>8000</v>
      </c>
      <c r="C323" s="57" t="s">
        <v>82</v>
      </c>
      <c r="D323" s="55">
        <v>0</v>
      </c>
    </row>
    <row r="324" spans="1:4" ht="12" hidden="1" customHeight="1" outlineLevel="1" x14ac:dyDescent="0.25">
      <c r="A324" s="58" t="s">
        <v>140</v>
      </c>
      <c r="B324" s="59"/>
      <c r="C324" s="60" t="s">
        <v>141</v>
      </c>
      <c r="D324" s="61">
        <v>0</v>
      </c>
    </row>
    <row r="325" spans="1:4" ht="12" hidden="1" customHeight="1" outlineLevel="1" x14ac:dyDescent="0.25">
      <c r="A325" s="42"/>
      <c r="B325" s="43"/>
      <c r="C325" s="44" t="s">
        <v>74</v>
      </c>
      <c r="D325" s="45">
        <v>0</v>
      </c>
    </row>
    <row r="326" spans="1:4" ht="12" hidden="1" customHeight="1" outlineLevel="1" x14ac:dyDescent="0.25">
      <c r="A326" s="42"/>
      <c r="B326" s="46">
        <v>1000</v>
      </c>
      <c r="C326" s="47" t="s">
        <v>75</v>
      </c>
      <c r="D326" s="48">
        <v>0</v>
      </c>
    </row>
    <row r="327" spans="1:4" ht="12" hidden="1" customHeight="1" outlineLevel="1" x14ac:dyDescent="0.25">
      <c r="A327" s="49"/>
      <c r="B327" s="50">
        <v>2000</v>
      </c>
      <c r="C327" s="51" t="s">
        <v>76</v>
      </c>
      <c r="D327" s="52">
        <v>0</v>
      </c>
    </row>
    <row r="328" spans="1:4" ht="12" hidden="1" customHeight="1" outlineLevel="1" x14ac:dyDescent="0.25">
      <c r="A328" s="49"/>
      <c r="B328" s="14">
        <v>3000</v>
      </c>
      <c r="C328" s="53" t="s">
        <v>77</v>
      </c>
      <c r="D328" s="52">
        <v>0</v>
      </c>
    </row>
    <row r="329" spans="1:4" ht="12" hidden="1" customHeight="1" outlineLevel="1" x14ac:dyDescent="0.25">
      <c r="A329" s="49"/>
      <c r="B329" s="14">
        <v>4000</v>
      </c>
      <c r="C329" s="54" t="s">
        <v>78</v>
      </c>
      <c r="D329" s="52">
        <v>0</v>
      </c>
    </row>
    <row r="330" spans="1:4" ht="12" hidden="1" customHeight="1" outlineLevel="1" x14ac:dyDescent="0.25">
      <c r="A330" s="49"/>
      <c r="B330" s="14">
        <v>5000</v>
      </c>
      <c r="C330" s="15" t="s">
        <v>79</v>
      </c>
      <c r="D330" s="55">
        <v>0</v>
      </c>
    </row>
    <row r="331" spans="1:4" ht="12" hidden="1" customHeight="1" outlineLevel="1" x14ac:dyDescent="0.25">
      <c r="A331" s="49"/>
      <c r="B331" s="14">
        <v>6000</v>
      </c>
      <c r="C331" s="15" t="s">
        <v>80</v>
      </c>
      <c r="D331" s="52">
        <v>0</v>
      </c>
    </row>
    <row r="332" spans="1:4" ht="12" hidden="1" customHeight="1" outlineLevel="1" x14ac:dyDescent="0.25">
      <c r="A332" s="49"/>
      <c r="B332" s="14">
        <v>7000</v>
      </c>
      <c r="C332" s="15" t="s">
        <v>81</v>
      </c>
      <c r="D332" s="52">
        <v>0</v>
      </c>
    </row>
    <row r="333" spans="1:4" ht="12" hidden="1" customHeight="1" outlineLevel="1" x14ac:dyDescent="0.25">
      <c r="A333" s="49"/>
      <c r="B333" s="56">
        <v>8000</v>
      </c>
      <c r="C333" s="57" t="s">
        <v>82</v>
      </c>
      <c r="D333" s="55">
        <v>0</v>
      </c>
    </row>
    <row r="334" spans="1:4" ht="12" hidden="1" customHeight="1" outlineLevel="1" x14ac:dyDescent="0.25">
      <c r="A334" s="58" t="s">
        <v>144</v>
      </c>
      <c r="B334" s="59"/>
      <c r="C334" s="60" t="s">
        <v>145</v>
      </c>
      <c r="D334" s="61">
        <v>0</v>
      </c>
    </row>
    <row r="335" spans="1:4" ht="12" hidden="1" customHeight="1" outlineLevel="1" x14ac:dyDescent="0.25">
      <c r="A335" s="42"/>
      <c r="B335" s="43"/>
      <c r="C335" s="44" t="s">
        <v>74</v>
      </c>
      <c r="D335" s="45">
        <v>0</v>
      </c>
    </row>
    <row r="336" spans="1:4" ht="12" hidden="1" customHeight="1" outlineLevel="1" x14ac:dyDescent="0.25">
      <c r="A336" s="42"/>
      <c r="B336" s="46">
        <v>1000</v>
      </c>
      <c r="C336" s="47" t="s">
        <v>75</v>
      </c>
      <c r="D336" s="48">
        <v>0</v>
      </c>
    </row>
    <row r="337" spans="1:4" ht="12" hidden="1" customHeight="1" outlineLevel="1" x14ac:dyDescent="0.25">
      <c r="A337" s="49"/>
      <c r="B337" s="50">
        <v>2000</v>
      </c>
      <c r="C337" s="51" t="s">
        <v>76</v>
      </c>
      <c r="D337" s="52">
        <v>0</v>
      </c>
    </row>
    <row r="338" spans="1:4" ht="12" hidden="1" customHeight="1" outlineLevel="1" x14ac:dyDescent="0.25">
      <c r="A338" s="49"/>
      <c r="B338" s="14">
        <v>3000</v>
      </c>
      <c r="C338" s="53" t="s">
        <v>77</v>
      </c>
      <c r="D338" s="52">
        <v>0</v>
      </c>
    </row>
    <row r="339" spans="1:4" ht="12" hidden="1" customHeight="1" outlineLevel="1" x14ac:dyDescent="0.25">
      <c r="A339" s="49"/>
      <c r="B339" s="14">
        <v>4000</v>
      </c>
      <c r="C339" s="54" t="s">
        <v>78</v>
      </c>
      <c r="D339" s="52">
        <v>0</v>
      </c>
    </row>
    <row r="340" spans="1:4" ht="12" hidden="1" customHeight="1" outlineLevel="1" x14ac:dyDescent="0.25">
      <c r="A340" s="49"/>
      <c r="B340" s="14">
        <v>5000</v>
      </c>
      <c r="C340" s="15" t="s">
        <v>79</v>
      </c>
      <c r="D340" s="55">
        <v>0</v>
      </c>
    </row>
    <row r="341" spans="1:4" ht="12" hidden="1" customHeight="1" outlineLevel="1" x14ac:dyDescent="0.25">
      <c r="A341" s="49"/>
      <c r="B341" s="14">
        <v>6000</v>
      </c>
      <c r="C341" s="15" t="s">
        <v>80</v>
      </c>
      <c r="D341" s="52">
        <v>0</v>
      </c>
    </row>
    <row r="342" spans="1:4" ht="12" hidden="1" customHeight="1" outlineLevel="1" x14ac:dyDescent="0.25">
      <c r="A342" s="49"/>
      <c r="B342" s="14">
        <v>7000</v>
      </c>
      <c r="C342" s="15" t="s">
        <v>81</v>
      </c>
      <c r="D342" s="52">
        <v>0</v>
      </c>
    </row>
    <row r="343" spans="1:4" ht="12" hidden="1" customHeight="1" outlineLevel="1" x14ac:dyDescent="0.25">
      <c r="A343" s="49"/>
      <c r="B343" s="56">
        <v>8000</v>
      </c>
      <c r="C343" s="57" t="s">
        <v>82</v>
      </c>
      <c r="D343" s="55">
        <v>0</v>
      </c>
    </row>
    <row r="344" spans="1:4" ht="17.100000000000001" hidden="1" customHeight="1" outlineLevel="1" x14ac:dyDescent="0.25">
      <c r="A344" s="77" t="s">
        <v>146</v>
      </c>
      <c r="B344" s="78"/>
      <c r="C344" s="79" t="s">
        <v>147</v>
      </c>
      <c r="D344" s="41">
        <v>0</v>
      </c>
    </row>
    <row r="345" spans="1:4" ht="12" hidden="1" customHeight="1" outlineLevel="1" x14ac:dyDescent="0.25">
      <c r="A345" s="42"/>
      <c r="B345" s="43"/>
      <c r="C345" s="44" t="s">
        <v>74</v>
      </c>
      <c r="D345" s="45">
        <v>0</v>
      </c>
    </row>
    <row r="346" spans="1:4" ht="12" hidden="1" customHeight="1" outlineLevel="1" x14ac:dyDescent="0.25">
      <c r="A346" s="42"/>
      <c r="B346" s="46">
        <v>1000</v>
      </c>
      <c r="C346" s="47" t="s">
        <v>75</v>
      </c>
      <c r="D346" s="48">
        <v>0</v>
      </c>
    </row>
    <row r="347" spans="1:4" ht="12" hidden="1" customHeight="1" outlineLevel="1" x14ac:dyDescent="0.25">
      <c r="A347" s="49"/>
      <c r="B347" s="50">
        <v>2000</v>
      </c>
      <c r="C347" s="51" t="s">
        <v>76</v>
      </c>
      <c r="D347" s="52">
        <v>0</v>
      </c>
    </row>
    <row r="348" spans="1:4" ht="12" hidden="1" customHeight="1" outlineLevel="1" x14ac:dyDescent="0.25">
      <c r="A348" s="49"/>
      <c r="B348" s="14">
        <v>3000</v>
      </c>
      <c r="C348" s="53" t="s">
        <v>77</v>
      </c>
      <c r="D348" s="52">
        <v>0</v>
      </c>
    </row>
    <row r="349" spans="1:4" ht="12" hidden="1" customHeight="1" outlineLevel="1" x14ac:dyDescent="0.25">
      <c r="A349" s="49"/>
      <c r="B349" s="14">
        <v>4000</v>
      </c>
      <c r="C349" s="54" t="s">
        <v>78</v>
      </c>
      <c r="D349" s="52">
        <v>0</v>
      </c>
    </row>
    <row r="350" spans="1:4" ht="12" hidden="1" customHeight="1" outlineLevel="1" x14ac:dyDescent="0.25">
      <c r="A350" s="49"/>
      <c r="B350" s="14">
        <v>5000</v>
      </c>
      <c r="C350" s="15" t="s">
        <v>79</v>
      </c>
      <c r="D350" s="55">
        <v>0</v>
      </c>
    </row>
    <row r="351" spans="1:4" ht="12" hidden="1" customHeight="1" outlineLevel="1" x14ac:dyDescent="0.25">
      <c r="A351" s="49"/>
      <c r="B351" s="14">
        <v>6000</v>
      </c>
      <c r="C351" s="15" t="s">
        <v>80</v>
      </c>
      <c r="D351" s="52">
        <v>0</v>
      </c>
    </row>
    <row r="352" spans="1:4" ht="12" hidden="1" customHeight="1" outlineLevel="1" x14ac:dyDescent="0.25">
      <c r="A352" s="49"/>
      <c r="B352" s="14">
        <v>7000</v>
      </c>
      <c r="C352" s="15" t="s">
        <v>81</v>
      </c>
      <c r="D352" s="52">
        <v>0</v>
      </c>
    </row>
    <row r="353" spans="1:4" ht="12" hidden="1" customHeight="1" outlineLevel="1" x14ac:dyDescent="0.25">
      <c r="A353" s="49"/>
      <c r="B353" s="56">
        <v>8000</v>
      </c>
      <c r="C353" s="57" t="s">
        <v>82</v>
      </c>
      <c r="D353" s="55">
        <v>0</v>
      </c>
    </row>
    <row r="354" spans="1:4" ht="12" hidden="1" customHeight="1" outlineLevel="1" x14ac:dyDescent="0.25">
      <c r="A354" s="58" t="s">
        <v>148</v>
      </c>
      <c r="B354" s="59"/>
      <c r="C354" s="60" t="s">
        <v>149</v>
      </c>
      <c r="D354" s="61">
        <v>0</v>
      </c>
    </row>
    <row r="355" spans="1:4" ht="12" hidden="1" customHeight="1" outlineLevel="1" x14ac:dyDescent="0.25">
      <c r="A355" s="42"/>
      <c r="B355" s="43"/>
      <c r="C355" s="44" t="s">
        <v>74</v>
      </c>
      <c r="D355" s="45">
        <v>0</v>
      </c>
    </row>
    <row r="356" spans="1:4" ht="12" hidden="1" customHeight="1" outlineLevel="1" x14ac:dyDescent="0.25">
      <c r="A356" s="42"/>
      <c r="B356" s="46">
        <v>1000</v>
      </c>
      <c r="C356" s="47" t="s">
        <v>75</v>
      </c>
      <c r="D356" s="48">
        <v>0</v>
      </c>
    </row>
    <row r="357" spans="1:4" ht="12" hidden="1" customHeight="1" outlineLevel="1" x14ac:dyDescent="0.25">
      <c r="A357" s="49"/>
      <c r="B357" s="50">
        <v>2000</v>
      </c>
      <c r="C357" s="51" t="s">
        <v>76</v>
      </c>
      <c r="D357" s="52">
        <v>0</v>
      </c>
    </row>
    <row r="358" spans="1:4" ht="12" hidden="1" customHeight="1" outlineLevel="1" x14ac:dyDescent="0.25">
      <c r="A358" s="49"/>
      <c r="B358" s="14">
        <v>3000</v>
      </c>
      <c r="C358" s="53" t="s">
        <v>77</v>
      </c>
      <c r="D358" s="52">
        <v>0</v>
      </c>
    </row>
    <row r="359" spans="1:4" ht="12" hidden="1" customHeight="1" outlineLevel="1" x14ac:dyDescent="0.25">
      <c r="A359" s="49"/>
      <c r="B359" s="14">
        <v>4000</v>
      </c>
      <c r="C359" s="54" t="s">
        <v>78</v>
      </c>
      <c r="D359" s="52">
        <v>0</v>
      </c>
    </row>
    <row r="360" spans="1:4" ht="12" hidden="1" customHeight="1" outlineLevel="1" x14ac:dyDescent="0.25">
      <c r="A360" s="49"/>
      <c r="B360" s="14">
        <v>5000</v>
      </c>
      <c r="C360" s="15" t="s">
        <v>79</v>
      </c>
      <c r="D360" s="55">
        <v>0</v>
      </c>
    </row>
    <row r="361" spans="1:4" ht="12" hidden="1" customHeight="1" outlineLevel="1" x14ac:dyDescent="0.25">
      <c r="A361" s="49"/>
      <c r="B361" s="14">
        <v>6000</v>
      </c>
      <c r="C361" s="15" t="s">
        <v>80</v>
      </c>
      <c r="D361" s="52">
        <v>0</v>
      </c>
    </row>
    <row r="362" spans="1:4" ht="12" hidden="1" customHeight="1" outlineLevel="1" x14ac:dyDescent="0.25">
      <c r="A362" s="49"/>
      <c r="B362" s="14">
        <v>7000</v>
      </c>
      <c r="C362" s="15" t="s">
        <v>81</v>
      </c>
      <c r="D362" s="52">
        <v>0</v>
      </c>
    </row>
    <row r="363" spans="1:4" ht="12" hidden="1" customHeight="1" outlineLevel="1" x14ac:dyDescent="0.25">
      <c r="A363" s="49"/>
      <c r="B363" s="56">
        <v>8000</v>
      </c>
      <c r="C363" s="57" t="s">
        <v>82</v>
      </c>
      <c r="D363" s="55">
        <v>0</v>
      </c>
    </row>
    <row r="364" spans="1:4" ht="12" hidden="1" customHeight="1" outlineLevel="1" x14ac:dyDescent="0.25">
      <c r="A364" s="58" t="s">
        <v>150</v>
      </c>
      <c r="B364" s="59"/>
      <c r="C364" s="60" t="s">
        <v>151</v>
      </c>
      <c r="D364" s="61">
        <v>0</v>
      </c>
    </row>
    <row r="365" spans="1:4" ht="12" hidden="1" customHeight="1" outlineLevel="1" x14ac:dyDescent="0.25">
      <c r="A365" s="42"/>
      <c r="B365" s="43"/>
      <c r="C365" s="44" t="s">
        <v>74</v>
      </c>
      <c r="D365" s="45">
        <v>0</v>
      </c>
    </row>
    <row r="366" spans="1:4" ht="12" hidden="1" customHeight="1" outlineLevel="1" x14ac:dyDescent="0.25">
      <c r="A366" s="42"/>
      <c r="B366" s="46">
        <v>1000</v>
      </c>
      <c r="C366" s="47" t="s">
        <v>75</v>
      </c>
      <c r="D366" s="48">
        <v>0</v>
      </c>
    </row>
    <row r="367" spans="1:4" ht="12" hidden="1" customHeight="1" outlineLevel="1" x14ac:dyDescent="0.25">
      <c r="A367" s="49"/>
      <c r="B367" s="50">
        <v>2000</v>
      </c>
      <c r="C367" s="51" t="s">
        <v>76</v>
      </c>
      <c r="D367" s="52">
        <v>0</v>
      </c>
    </row>
    <row r="368" spans="1:4" ht="12" hidden="1" customHeight="1" outlineLevel="1" x14ac:dyDescent="0.25">
      <c r="A368" s="49"/>
      <c r="B368" s="14">
        <v>3000</v>
      </c>
      <c r="C368" s="53" t="s">
        <v>77</v>
      </c>
      <c r="D368" s="52">
        <v>0</v>
      </c>
    </row>
    <row r="369" spans="1:4" ht="12" hidden="1" customHeight="1" outlineLevel="1" x14ac:dyDescent="0.25">
      <c r="A369" s="49"/>
      <c r="B369" s="14">
        <v>4000</v>
      </c>
      <c r="C369" s="54" t="s">
        <v>78</v>
      </c>
      <c r="D369" s="52">
        <v>0</v>
      </c>
    </row>
    <row r="370" spans="1:4" ht="12" hidden="1" customHeight="1" outlineLevel="1" collapsed="1" x14ac:dyDescent="0.25">
      <c r="A370" s="49"/>
      <c r="B370" s="14">
        <v>5000</v>
      </c>
      <c r="C370" s="15" t="s">
        <v>79</v>
      </c>
      <c r="D370" s="55">
        <v>0</v>
      </c>
    </row>
    <row r="371" spans="1:4" ht="12" hidden="1" customHeight="1" outlineLevel="1" x14ac:dyDescent="0.25">
      <c r="A371" s="49"/>
      <c r="B371" s="14">
        <v>6000</v>
      </c>
      <c r="C371" s="15" t="s">
        <v>80</v>
      </c>
      <c r="D371" s="52">
        <v>0</v>
      </c>
    </row>
    <row r="372" spans="1:4" ht="12" hidden="1" customHeight="1" outlineLevel="1" collapsed="1" x14ac:dyDescent="0.25">
      <c r="A372" s="49"/>
      <c r="B372" s="14">
        <v>7000</v>
      </c>
      <c r="C372" s="15" t="s">
        <v>81</v>
      </c>
      <c r="D372" s="52">
        <v>0</v>
      </c>
    </row>
    <row r="373" spans="1:4" ht="12" hidden="1" customHeight="1" outlineLevel="1" x14ac:dyDescent="0.25">
      <c r="A373" s="49"/>
      <c r="B373" s="56">
        <v>8000</v>
      </c>
      <c r="C373" s="57" t="s">
        <v>82</v>
      </c>
      <c r="D373" s="55">
        <v>0</v>
      </c>
    </row>
    <row r="374" spans="1:4" ht="12" hidden="1" customHeight="1" outlineLevel="1" x14ac:dyDescent="0.25">
      <c r="A374" s="58" t="s">
        <v>152</v>
      </c>
      <c r="B374" s="59"/>
      <c r="C374" s="60" t="s">
        <v>153</v>
      </c>
      <c r="D374" s="61">
        <v>0</v>
      </c>
    </row>
    <row r="375" spans="1:4" ht="12" hidden="1" customHeight="1" outlineLevel="1" x14ac:dyDescent="0.25">
      <c r="A375" s="42"/>
      <c r="B375" s="43"/>
      <c r="C375" s="44" t="s">
        <v>74</v>
      </c>
      <c r="D375" s="45">
        <v>0</v>
      </c>
    </row>
    <row r="376" spans="1:4" ht="12" hidden="1" customHeight="1" outlineLevel="1" x14ac:dyDescent="0.25">
      <c r="A376" s="42"/>
      <c r="B376" s="46">
        <v>1000</v>
      </c>
      <c r="C376" s="47" t="s">
        <v>75</v>
      </c>
      <c r="D376" s="48">
        <v>0</v>
      </c>
    </row>
    <row r="377" spans="1:4" ht="12" hidden="1" customHeight="1" outlineLevel="1" x14ac:dyDescent="0.25">
      <c r="A377" s="49"/>
      <c r="B377" s="50">
        <v>2000</v>
      </c>
      <c r="C377" s="51" t="s">
        <v>76</v>
      </c>
      <c r="D377" s="52">
        <v>0</v>
      </c>
    </row>
    <row r="378" spans="1:4" ht="12" hidden="1" customHeight="1" outlineLevel="1" x14ac:dyDescent="0.25">
      <c r="A378" s="49"/>
      <c r="B378" s="14">
        <v>3000</v>
      </c>
      <c r="C378" s="53" t="s">
        <v>77</v>
      </c>
      <c r="D378" s="52">
        <v>0</v>
      </c>
    </row>
    <row r="379" spans="1:4" ht="12" hidden="1" customHeight="1" outlineLevel="1" x14ac:dyDescent="0.25">
      <c r="A379" s="49"/>
      <c r="B379" s="14">
        <v>4000</v>
      </c>
      <c r="C379" s="54" t="s">
        <v>78</v>
      </c>
      <c r="D379" s="52">
        <v>0</v>
      </c>
    </row>
    <row r="380" spans="1:4" ht="12" hidden="1" customHeight="1" outlineLevel="1" x14ac:dyDescent="0.25">
      <c r="A380" s="49"/>
      <c r="B380" s="14">
        <v>5000</v>
      </c>
      <c r="C380" s="15" t="s">
        <v>79</v>
      </c>
      <c r="D380" s="55">
        <v>0</v>
      </c>
    </row>
    <row r="381" spans="1:4" ht="12" hidden="1" customHeight="1" outlineLevel="1" x14ac:dyDescent="0.25">
      <c r="A381" s="49"/>
      <c r="B381" s="14">
        <v>6000</v>
      </c>
      <c r="C381" s="15" t="s">
        <v>80</v>
      </c>
      <c r="D381" s="52">
        <v>0</v>
      </c>
    </row>
    <row r="382" spans="1:4" ht="12" hidden="1" customHeight="1" outlineLevel="1" x14ac:dyDescent="0.25">
      <c r="A382" s="49"/>
      <c r="B382" s="14">
        <v>7000</v>
      </c>
      <c r="C382" s="15" t="s">
        <v>81</v>
      </c>
      <c r="D382" s="52">
        <v>0</v>
      </c>
    </row>
    <row r="383" spans="1:4" ht="12" hidden="1" customHeight="1" outlineLevel="1" x14ac:dyDescent="0.25">
      <c r="A383" s="49"/>
      <c r="B383" s="56">
        <v>8000</v>
      </c>
      <c r="C383" s="57" t="s">
        <v>82</v>
      </c>
      <c r="D383" s="55">
        <v>0</v>
      </c>
    </row>
    <row r="384" spans="1:4" ht="12" hidden="1" customHeight="1" outlineLevel="1" x14ac:dyDescent="0.25">
      <c r="A384" s="58" t="s">
        <v>154</v>
      </c>
      <c r="B384" s="59"/>
      <c r="C384" s="60" t="s">
        <v>155</v>
      </c>
      <c r="D384" s="61">
        <v>0</v>
      </c>
    </row>
    <row r="385" spans="1:4" ht="12" hidden="1" customHeight="1" outlineLevel="1" x14ac:dyDescent="0.25">
      <c r="A385" s="42"/>
      <c r="B385" s="43"/>
      <c r="C385" s="44" t="s">
        <v>74</v>
      </c>
      <c r="D385" s="45">
        <v>0</v>
      </c>
    </row>
    <row r="386" spans="1:4" ht="12" hidden="1" customHeight="1" outlineLevel="1" x14ac:dyDescent="0.25">
      <c r="A386" s="42"/>
      <c r="B386" s="46">
        <v>1000</v>
      </c>
      <c r="C386" s="47" t="s">
        <v>75</v>
      </c>
      <c r="D386" s="48">
        <v>0</v>
      </c>
    </row>
    <row r="387" spans="1:4" ht="12" hidden="1" customHeight="1" outlineLevel="1" x14ac:dyDescent="0.25">
      <c r="A387" s="49"/>
      <c r="B387" s="50">
        <v>2000</v>
      </c>
      <c r="C387" s="51" t="s">
        <v>76</v>
      </c>
      <c r="D387" s="52">
        <v>0</v>
      </c>
    </row>
    <row r="388" spans="1:4" ht="12" hidden="1" customHeight="1" outlineLevel="1" x14ac:dyDescent="0.25">
      <c r="A388" s="49"/>
      <c r="B388" s="14">
        <v>3000</v>
      </c>
      <c r="C388" s="53" t="s">
        <v>77</v>
      </c>
      <c r="D388" s="52">
        <v>0</v>
      </c>
    </row>
    <row r="389" spans="1:4" ht="12" hidden="1" customHeight="1" outlineLevel="1" x14ac:dyDescent="0.25">
      <c r="A389" s="49"/>
      <c r="B389" s="14">
        <v>4000</v>
      </c>
      <c r="C389" s="54" t="s">
        <v>78</v>
      </c>
      <c r="D389" s="52">
        <v>0</v>
      </c>
    </row>
    <row r="390" spans="1:4" ht="12" hidden="1" customHeight="1" outlineLevel="1" x14ac:dyDescent="0.25">
      <c r="A390" s="49"/>
      <c r="B390" s="14">
        <v>5000</v>
      </c>
      <c r="C390" s="15" t="s">
        <v>79</v>
      </c>
      <c r="D390" s="55">
        <v>0</v>
      </c>
    </row>
    <row r="391" spans="1:4" ht="12" hidden="1" customHeight="1" outlineLevel="1" x14ac:dyDescent="0.25">
      <c r="A391" s="49"/>
      <c r="B391" s="14">
        <v>6000</v>
      </c>
      <c r="C391" s="15" t="s">
        <v>80</v>
      </c>
      <c r="D391" s="52">
        <v>0</v>
      </c>
    </row>
    <row r="392" spans="1:4" ht="12" hidden="1" customHeight="1" outlineLevel="1" x14ac:dyDescent="0.25">
      <c r="A392" s="49"/>
      <c r="B392" s="14">
        <v>7000</v>
      </c>
      <c r="C392" s="15" t="s">
        <v>81</v>
      </c>
      <c r="D392" s="52">
        <v>0</v>
      </c>
    </row>
    <row r="393" spans="1:4" ht="12" hidden="1" customHeight="1" outlineLevel="1" x14ac:dyDescent="0.25">
      <c r="A393" s="49"/>
      <c r="B393" s="56">
        <v>8000</v>
      </c>
      <c r="C393" s="57" t="s">
        <v>82</v>
      </c>
      <c r="D393" s="55">
        <v>0</v>
      </c>
    </row>
    <row r="394" spans="1:4" ht="28.5" hidden="1" customHeight="1" outlineLevel="1" x14ac:dyDescent="0.25">
      <c r="A394" s="58" t="s">
        <v>156</v>
      </c>
      <c r="B394" s="59"/>
      <c r="C394" s="80" t="s">
        <v>157</v>
      </c>
      <c r="D394" s="61">
        <v>0</v>
      </c>
    </row>
    <row r="395" spans="1:4" ht="12" hidden="1" customHeight="1" outlineLevel="1" x14ac:dyDescent="0.25">
      <c r="A395" s="42"/>
      <c r="B395" s="43"/>
      <c r="C395" s="44" t="s">
        <v>74</v>
      </c>
      <c r="D395" s="45">
        <v>0</v>
      </c>
    </row>
    <row r="396" spans="1:4" ht="12" hidden="1" customHeight="1" outlineLevel="1" x14ac:dyDescent="0.25">
      <c r="A396" s="42"/>
      <c r="B396" s="46">
        <v>1000</v>
      </c>
      <c r="C396" s="47" t="s">
        <v>75</v>
      </c>
      <c r="D396" s="48">
        <v>0</v>
      </c>
    </row>
    <row r="397" spans="1:4" ht="12" hidden="1" customHeight="1" outlineLevel="1" x14ac:dyDescent="0.25">
      <c r="A397" s="49"/>
      <c r="B397" s="50">
        <v>2000</v>
      </c>
      <c r="C397" s="51" t="s">
        <v>76</v>
      </c>
      <c r="D397" s="52">
        <v>0</v>
      </c>
    </row>
    <row r="398" spans="1:4" ht="12" hidden="1" customHeight="1" outlineLevel="1" x14ac:dyDescent="0.25">
      <c r="A398" s="49"/>
      <c r="B398" s="14">
        <v>3000</v>
      </c>
      <c r="C398" s="53" t="s">
        <v>77</v>
      </c>
      <c r="D398" s="52">
        <v>0</v>
      </c>
    </row>
    <row r="399" spans="1:4" ht="12" hidden="1" customHeight="1" outlineLevel="1" x14ac:dyDescent="0.25">
      <c r="A399" s="49"/>
      <c r="B399" s="14">
        <v>4000</v>
      </c>
      <c r="C399" s="54" t="s">
        <v>78</v>
      </c>
      <c r="D399" s="52">
        <v>0</v>
      </c>
    </row>
    <row r="400" spans="1:4" ht="12" hidden="1" customHeight="1" outlineLevel="1" x14ac:dyDescent="0.25">
      <c r="A400" s="49"/>
      <c r="B400" s="14">
        <v>5000</v>
      </c>
      <c r="C400" s="15" t="s">
        <v>79</v>
      </c>
      <c r="D400" s="55">
        <v>0</v>
      </c>
    </row>
    <row r="401" spans="1:4" ht="12" hidden="1" customHeight="1" outlineLevel="1" x14ac:dyDescent="0.25">
      <c r="A401" s="49"/>
      <c r="B401" s="14">
        <v>6000</v>
      </c>
      <c r="C401" s="15" t="s">
        <v>80</v>
      </c>
      <c r="D401" s="52">
        <v>0</v>
      </c>
    </row>
    <row r="402" spans="1:4" ht="12" hidden="1" customHeight="1" outlineLevel="1" x14ac:dyDescent="0.25">
      <c r="A402" s="49"/>
      <c r="B402" s="14">
        <v>7000</v>
      </c>
      <c r="C402" s="15" t="s">
        <v>81</v>
      </c>
      <c r="D402" s="52">
        <v>0</v>
      </c>
    </row>
    <row r="403" spans="1:4" ht="12" hidden="1" customHeight="1" outlineLevel="1" x14ac:dyDescent="0.25">
      <c r="A403" s="49"/>
      <c r="B403" s="56">
        <v>8000</v>
      </c>
      <c r="C403" s="57" t="s">
        <v>82</v>
      </c>
      <c r="D403" s="55">
        <v>0</v>
      </c>
    </row>
    <row r="404" spans="1:4" ht="14.25" hidden="1" customHeight="1" outlineLevel="1" x14ac:dyDescent="0.25">
      <c r="A404" s="77" t="s">
        <v>158</v>
      </c>
      <c r="B404" s="78"/>
      <c r="C404" s="79" t="s">
        <v>159</v>
      </c>
      <c r="D404" s="41">
        <v>0</v>
      </c>
    </row>
    <row r="405" spans="1:4" ht="12" hidden="1" customHeight="1" outlineLevel="1" x14ac:dyDescent="0.25">
      <c r="A405" s="42"/>
      <c r="B405" s="43"/>
      <c r="C405" s="44" t="s">
        <v>74</v>
      </c>
      <c r="D405" s="45">
        <v>0</v>
      </c>
    </row>
    <row r="406" spans="1:4" ht="12" hidden="1" customHeight="1" outlineLevel="1" x14ac:dyDescent="0.25">
      <c r="A406" s="42"/>
      <c r="B406" s="46">
        <v>1000</v>
      </c>
      <c r="C406" s="47" t="s">
        <v>75</v>
      </c>
      <c r="D406" s="48">
        <v>0</v>
      </c>
    </row>
    <row r="407" spans="1:4" ht="12" hidden="1" customHeight="1" outlineLevel="1" x14ac:dyDescent="0.25">
      <c r="A407" s="49"/>
      <c r="B407" s="50">
        <v>2000</v>
      </c>
      <c r="C407" s="51" t="s">
        <v>76</v>
      </c>
      <c r="D407" s="52">
        <v>0</v>
      </c>
    </row>
    <row r="408" spans="1:4" ht="12" hidden="1" customHeight="1" outlineLevel="1" x14ac:dyDescent="0.25">
      <c r="A408" s="49"/>
      <c r="B408" s="14">
        <v>3000</v>
      </c>
      <c r="C408" s="53" t="s">
        <v>77</v>
      </c>
      <c r="D408" s="52">
        <v>0</v>
      </c>
    </row>
    <row r="409" spans="1:4" ht="12" hidden="1" customHeight="1" outlineLevel="1" x14ac:dyDescent="0.25">
      <c r="A409" s="49"/>
      <c r="B409" s="14">
        <v>4000</v>
      </c>
      <c r="C409" s="54" t="s">
        <v>78</v>
      </c>
      <c r="D409" s="52">
        <v>0</v>
      </c>
    </row>
    <row r="410" spans="1:4" ht="12" hidden="1" customHeight="1" outlineLevel="1" x14ac:dyDescent="0.25">
      <c r="A410" s="49"/>
      <c r="B410" s="14">
        <v>5000</v>
      </c>
      <c r="C410" s="15" t="s">
        <v>79</v>
      </c>
      <c r="D410" s="55">
        <v>0</v>
      </c>
    </row>
    <row r="411" spans="1:4" ht="12" hidden="1" customHeight="1" outlineLevel="1" x14ac:dyDescent="0.25">
      <c r="A411" s="49"/>
      <c r="B411" s="14">
        <v>6000</v>
      </c>
      <c r="C411" s="15" t="s">
        <v>80</v>
      </c>
      <c r="D411" s="52">
        <v>0</v>
      </c>
    </row>
    <row r="412" spans="1:4" ht="12" hidden="1" customHeight="1" outlineLevel="1" x14ac:dyDescent="0.25">
      <c r="A412" s="49"/>
      <c r="B412" s="14">
        <v>7000</v>
      </c>
      <c r="C412" s="15" t="s">
        <v>81</v>
      </c>
      <c r="D412" s="52">
        <v>0</v>
      </c>
    </row>
    <row r="413" spans="1:4" ht="12" hidden="1" customHeight="1" outlineLevel="1" x14ac:dyDescent="0.25">
      <c r="A413" s="49"/>
      <c r="B413" s="56">
        <v>8000</v>
      </c>
      <c r="C413" s="57" t="s">
        <v>82</v>
      </c>
      <c r="D413" s="55">
        <v>0</v>
      </c>
    </row>
    <row r="414" spans="1:4" ht="12" hidden="1" customHeight="1" outlineLevel="1" x14ac:dyDescent="0.25">
      <c r="A414" s="58" t="s">
        <v>160</v>
      </c>
      <c r="B414" s="59"/>
      <c r="C414" s="60" t="s">
        <v>161</v>
      </c>
      <c r="D414" s="61">
        <v>0</v>
      </c>
    </row>
    <row r="415" spans="1:4" ht="12" hidden="1" customHeight="1" outlineLevel="1" x14ac:dyDescent="0.25">
      <c r="A415" s="42"/>
      <c r="B415" s="43"/>
      <c r="C415" s="44" t="s">
        <v>74</v>
      </c>
      <c r="D415" s="45">
        <v>0</v>
      </c>
    </row>
    <row r="416" spans="1:4" ht="12" hidden="1" customHeight="1" outlineLevel="1" x14ac:dyDescent="0.25">
      <c r="A416" s="42"/>
      <c r="B416" s="46">
        <v>1000</v>
      </c>
      <c r="C416" s="47" t="s">
        <v>75</v>
      </c>
      <c r="D416" s="48">
        <v>0</v>
      </c>
    </row>
    <row r="417" spans="1:4" ht="12" hidden="1" customHeight="1" outlineLevel="1" x14ac:dyDescent="0.25">
      <c r="A417" s="49"/>
      <c r="B417" s="50">
        <v>2000</v>
      </c>
      <c r="C417" s="51" t="s">
        <v>76</v>
      </c>
      <c r="D417" s="52">
        <v>0</v>
      </c>
    </row>
    <row r="418" spans="1:4" ht="12" hidden="1" customHeight="1" outlineLevel="1" x14ac:dyDescent="0.25">
      <c r="A418" s="49"/>
      <c r="B418" s="14">
        <v>3000</v>
      </c>
      <c r="C418" s="53" t="s">
        <v>77</v>
      </c>
      <c r="D418" s="52">
        <v>0</v>
      </c>
    </row>
    <row r="419" spans="1:4" ht="12" hidden="1" customHeight="1" outlineLevel="1" x14ac:dyDescent="0.25">
      <c r="A419" s="49"/>
      <c r="B419" s="14">
        <v>4000</v>
      </c>
      <c r="C419" s="54" t="s">
        <v>78</v>
      </c>
      <c r="D419" s="52">
        <v>0</v>
      </c>
    </row>
    <row r="420" spans="1:4" ht="12" hidden="1" customHeight="1" outlineLevel="1" x14ac:dyDescent="0.25">
      <c r="A420" s="49"/>
      <c r="B420" s="14">
        <v>5000</v>
      </c>
      <c r="C420" s="15" t="s">
        <v>79</v>
      </c>
      <c r="D420" s="55">
        <v>0</v>
      </c>
    </row>
    <row r="421" spans="1:4" ht="12" hidden="1" customHeight="1" outlineLevel="1" x14ac:dyDescent="0.25">
      <c r="A421" s="49"/>
      <c r="B421" s="14">
        <v>6000</v>
      </c>
      <c r="C421" s="15" t="s">
        <v>80</v>
      </c>
      <c r="D421" s="52">
        <v>0</v>
      </c>
    </row>
    <row r="422" spans="1:4" ht="12" hidden="1" customHeight="1" outlineLevel="1" x14ac:dyDescent="0.25">
      <c r="A422" s="49"/>
      <c r="B422" s="14">
        <v>7000</v>
      </c>
      <c r="C422" s="15" t="s">
        <v>81</v>
      </c>
      <c r="D422" s="52">
        <v>0</v>
      </c>
    </row>
    <row r="423" spans="1:4" ht="12" hidden="1" customHeight="1" outlineLevel="1" x14ac:dyDescent="0.25">
      <c r="A423" s="49"/>
      <c r="B423" s="56">
        <v>8000</v>
      </c>
      <c r="C423" s="57" t="s">
        <v>82</v>
      </c>
      <c r="D423" s="55">
        <v>0</v>
      </c>
    </row>
    <row r="424" spans="1:4" ht="12" hidden="1" customHeight="1" outlineLevel="1" x14ac:dyDescent="0.25">
      <c r="A424" s="58" t="s">
        <v>162</v>
      </c>
      <c r="B424" s="59"/>
      <c r="C424" s="60" t="s">
        <v>163</v>
      </c>
      <c r="D424" s="61">
        <v>0</v>
      </c>
    </row>
    <row r="425" spans="1:4" ht="12" hidden="1" customHeight="1" outlineLevel="1" x14ac:dyDescent="0.25">
      <c r="A425" s="42"/>
      <c r="B425" s="43"/>
      <c r="C425" s="44" t="s">
        <v>74</v>
      </c>
      <c r="D425" s="45">
        <v>0</v>
      </c>
    </row>
    <row r="426" spans="1:4" ht="12" hidden="1" customHeight="1" outlineLevel="1" x14ac:dyDescent="0.25">
      <c r="A426" s="42"/>
      <c r="B426" s="46">
        <v>1000</v>
      </c>
      <c r="C426" s="47" t="s">
        <v>75</v>
      </c>
      <c r="D426" s="48">
        <v>0</v>
      </c>
    </row>
    <row r="427" spans="1:4" ht="12" hidden="1" customHeight="1" outlineLevel="1" x14ac:dyDescent="0.25">
      <c r="A427" s="49"/>
      <c r="B427" s="50">
        <v>2000</v>
      </c>
      <c r="C427" s="51" t="s">
        <v>76</v>
      </c>
      <c r="D427" s="52">
        <v>0</v>
      </c>
    </row>
    <row r="428" spans="1:4" ht="12" hidden="1" customHeight="1" outlineLevel="1" x14ac:dyDescent="0.25">
      <c r="A428" s="49"/>
      <c r="B428" s="14">
        <v>3000</v>
      </c>
      <c r="C428" s="53" t="s">
        <v>77</v>
      </c>
      <c r="D428" s="52">
        <v>0</v>
      </c>
    </row>
    <row r="429" spans="1:4" ht="12" hidden="1" customHeight="1" outlineLevel="1" x14ac:dyDescent="0.25">
      <c r="A429" s="49"/>
      <c r="B429" s="14">
        <v>4000</v>
      </c>
      <c r="C429" s="54" t="s">
        <v>78</v>
      </c>
      <c r="D429" s="52">
        <v>0</v>
      </c>
    </row>
    <row r="430" spans="1:4" ht="12" hidden="1" customHeight="1" outlineLevel="1" x14ac:dyDescent="0.25">
      <c r="A430" s="49"/>
      <c r="B430" s="14">
        <v>5000</v>
      </c>
      <c r="C430" s="15" t="s">
        <v>79</v>
      </c>
      <c r="D430" s="55">
        <v>0</v>
      </c>
    </row>
    <row r="431" spans="1:4" ht="12" hidden="1" customHeight="1" outlineLevel="1" x14ac:dyDescent="0.25">
      <c r="A431" s="49"/>
      <c r="B431" s="14">
        <v>6000</v>
      </c>
      <c r="C431" s="15" t="s">
        <v>80</v>
      </c>
      <c r="D431" s="52">
        <v>0</v>
      </c>
    </row>
    <row r="432" spans="1:4" ht="12" hidden="1" customHeight="1" outlineLevel="1" x14ac:dyDescent="0.25">
      <c r="A432" s="49"/>
      <c r="B432" s="14">
        <v>7000</v>
      </c>
      <c r="C432" s="15" t="s">
        <v>81</v>
      </c>
      <c r="D432" s="52">
        <v>0</v>
      </c>
    </row>
    <row r="433" spans="1:4" ht="12" hidden="1" customHeight="1" outlineLevel="1" x14ac:dyDescent="0.25">
      <c r="A433" s="49"/>
      <c r="B433" s="56">
        <v>8000</v>
      </c>
      <c r="C433" s="57" t="s">
        <v>82</v>
      </c>
      <c r="D433" s="55">
        <v>0</v>
      </c>
    </row>
    <row r="434" spans="1:4" ht="12" hidden="1" customHeight="1" outlineLevel="1" x14ac:dyDescent="0.25">
      <c r="A434" s="58" t="s">
        <v>164</v>
      </c>
      <c r="B434" s="59"/>
      <c r="C434" s="60" t="s">
        <v>165</v>
      </c>
      <c r="D434" s="61">
        <v>0</v>
      </c>
    </row>
    <row r="435" spans="1:4" ht="12" hidden="1" customHeight="1" outlineLevel="1" x14ac:dyDescent="0.25">
      <c r="A435" s="42"/>
      <c r="B435" s="43"/>
      <c r="C435" s="44" t="s">
        <v>74</v>
      </c>
      <c r="D435" s="45">
        <v>0</v>
      </c>
    </row>
    <row r="436" spans="1:4" ht="12" hidden="1" customHeight="1" outlineLevel="1" x14ac:dyDescent="0.25">
      <c r="A436" s="42"/>
      <c r="B436" s="46">
        <v>1000</v>
      </c>
      <c r="C436" s="47" t="s">
        <v>75</v>
      </c>
      <c r="D436" s="48">
        <v>0</v>
      </c>
    </row>
    <row r="437" spans="1:4" ht="12" hidden="1" customHeight="1" outlineLevel="1" x14ac:dyDescent="0.25">
      <c r="A437" s="49"/>
      <c r="B437" s="50">
        <v>2000</v>
      </c>
      <c r="C437" s="51" t="s">
        <v>76</v>
      </c>
      <c r="D437" s="52">
        <v>0</v>
      </c>
    </row>
    <row r="438" spans="1:4" ht="12" hidden="1" customHeight="1" outlineLevel="1" x14ac:dyDescent="0.25">
      <c r="A438" s="49"/>
      <c r="B438" s="14">
        <v>3000</v>
      </c>
      <c r="C438" s="53" t="s">
        <v>77</v>
      </c>
      <c r="D438" s="52">
        <v>0</v>
      </c>
    </row>
    <row r="439" spans="1:4" ht="12" hidden="1" customHeight="1" outlineLevel="1" x14ac:dyDescent="0.25">
      <c r="A439" s="49"/>
      <c r="B439" s="14">
        <v>4000</v>
      </c>
      <c r="C439" s="54" t="s">
        <v>78</v>
      </c>
      <c r="D439" s="52">
        <v>0</v>
      </c>
    </row>
    <row r="440" spans="1:4" ht="12" hidden="1" customHeight="1" outlineLevel="1" x14ac:dyDescent="0.25">
      <c r="A440" s="49"/>
      <c r="B440" s="14">
        <v>5000</v>
      </c>
      <c r="C440" s="15" t="s">
        <v>79</v>
      </c>
      <c r="D440" s="55">
        <v>0</v>
      </c>
    </row>
    <row r="441" spans="1:4" ht="12" hidden="1" customHeight="1" outlineLevel="1" x14ac:dyDescent="0.25">
      <c r="A441" s="49"/>
      <c r="B441" s="14">
        <v>6000</v>
      </c>
      <c r="C441" s="15" t="s">
        <v>80</v>
      </c>
      <c r="D441" s="52">
        <v>0</v>
      </c>
    </row>
    <row r="442" spans="1:4" ht="12" hidden="1" customHeight="1" outlineLevel="1" x14ac:dyDescent="0.25">
      <c r="A442" s="49"/>
      <c r="B442" s="14">
        <v>7000</v>
      </c>
      <c r="C442" s="15" t="s">
        <v>81</v>
      </c>
      <c r="D442" s="52">
        <v>0</v>
      </c>
    </row>
    <row r="443" spans="1:4" ht="12" hidden="1" customHeight="1" outlineLevel="1" x14ac:dyDescent="0.25">
      <c r="A443" s="49"/>
      <c r="B443" s="56">
        <v>8000</v>
      </c>
      <c r="C443" s="57" t="s">
        <v>82</v>
      </c>
      <c r="D443" s="55">
        <v>0</v>
      </c>
    </row>
    <row r="444" spans="1:4" ht="17.100000000000001" hidden="1" customHeight="1" outlineLevel="1" x14ac:dyDescent="0.25">
      <c r="A444" s="77" t="s">
        <v>166</v>
      </c>
      <c r="B444" s="78"/>
      <c r="C444" s="79" t="s">
        <v>167</v>
      </c>
      <c r="D444" s="41">
        <v>0</v>
      </c>
    </row>
    <row r="445" spans="1:4" ht="12" hidden="1" customHeight="1" outlineLevel="1" x14ac:dyDescent="0.25">
      <c r="A445" s="42"/>
      <c r="B445" s="43"/>
      <c r="C445" s="44" t="s">
        <v>74</v>
      </c>
      <c r="D445" s="45">
        <v>0</v>
      </c>
    </row>
    <row r="446" spans="1:4" ht="12" hidden="1" customHeight="1" outlineLevel="1" x14ac:dyDescent="0.25">
      <c r="A446" s="42"/>
      <c r="B446" s="46">
        <v>1000</v>
      </c>
      <c r="C446" s="47" t="s">
        <v>75</v>
      </c>
      <c r="D446" s="48">
        <v>0</v>
      </c>
    </row>
    <row r="447" spans="1:4" ht="12" hidden="1" customHeight="1" outlineLevel="1" x14ac:dyDescent="0.25">
      <c r="A447" s="49"/>
      <c r="B447" s="50">
        <v>2000</v>
      </c>
      <c r="C447" s="51" t="s">
        <v>76</v>
      </c>
      <c r="D447" s="52">
        <v>0</v>
      </c>
    </row>
    <row r="448" spans="1:4" ht="12" hidden="1" customHeight="1" outlineLevel="1" x14ac:dyDescent="0.25">
      <c r="A448" s="49"/>
      <c r="B448" s="14">
        <v>3000</v>
      </c>
      <c r="C448" s="53" t="s">
        <v>77</v>
      </c>
      <c r="D448" s="52">
        <v>0</v>
      </c>
    </row>
    <row r="449" spans="1:4" ht="12" hidden="1" customHeight="1" outlineLevel="1" x14ac:dyDescent="0.25">
      <c r="A449" s="49"/>
      <c r="B449" s="14">
        <v>4000</v>
      </c>
      <c r="C449" s="54" t="s">
        <v>78</v>
      </c>
      <c r="D449" s="52">
        <v>0</v>
      </c>
    </row>
    <row r="450" spans="1:4" ht="12" hidden="1" customHeight="1" outlineLevel="1" x14ac:dyDescent="0.25">
      <c r="A450" s="49"/>
      <c r="B450" s="14">
        <v>5000</v>
      </c>
      <c r="C450" s="15" t="s">
        <v>79</v>
      </c>
      <c r="D450" s="55">
        <v>0</v>
      </c>
    </row>
    <row r="451" spans="1:4" ht="12" hidden="1" customHeight="1" outlineLevel="1" x14ac:dyDescent="0.25">
      <c r="A451" s="49"/>
      <c r="B451" s="14">
        <v>6000</v>
      </c>
      <c r="C451" s="15" t="s">
        <v>80</v>
      </c>
      <c r="D451" s="52">
        <v>0</v>
      </c>
    </row>
    <row r="452" spans="1:4" ht="12" hidden="1" customHeight="1" outlineLevel="1" x14ac:dyDescent="0.25">
      <c r="A452" s="49"/>
      <c r="B452" s="14">
        <v>7000</v>
      </c>
      <c r="C452" s="15" t="s">
        <v>81</v>
      </c>
      <c r="D452" s="52">
        <v>0</v>
      </c>
    </row>
    <row r="453" spans="1:4" ht="12" hidden="1" customHeight="1" outlineLevel="1" x14ac:dyDescent="0.25">
      <c r="A453" s="49"/>
      <c r="B453" s="56">
        <v>8000</v>
      </c>
      <c r="C453" s="57" t="s">
        <v>82</v>
      </c>
      <c r="D453" s="55">
        <v>0</v>
      </c>
    </row>
    <row r="454" spans="1:4" ht="12" hidden="1" customHeight="1" outlineLevel="1" x14ac:dyDescent="0.25">
      <c r="A454" s="58" t="s">
        <v>32</v>
      </c>
      <c r="B454" s="59"/>
      <c r="C454" s="60" t="s">
        <v>168</v>
      </c>
      <c r="D454" s="61">
        <v>0</v>
      </c>
    </row>
    <row r="455" spans="1:4" ht="12" hidden="1" customHeight="1" outlineLevel="1" x14ac:dyDescent="0.25">
      <c r="A455" s="42"/>
      <c r="B455" s="43"/>
      <c r="C455" s="44" t="s">
        <v>74</v>
      </c>
      <c r="D455" s="45">
        <v>0</v>
      </c>
    </row>
    <row r="456" spans="1:4" ht="12" hidden="1" customHeight="1" outlineLevel="1" x14ac:dyDescent="0.25">
      <c r="A456" s="42"/>
      <c r="B456" s="46">
        <v>1000</v>
      </c>
      <c r="C456" s="47" t="s">
        <v>75</v>
      </c>
      <c r="D456" s="48">
        <v>0</v>
      </c>
    </row>
    <row r="457" spans="1:4" ht="12" hidden="1" customHeight="1" outlineLevel="1" x14ac:dyDescent="0.25">
      <c r="A457" s="49"/>
      <c r="B457" s="50">
        <v>2000</v>
      </c>
      <c r="C457" s="51" t="s">
        <v>76</v>
      </c>
      <c r="D457" s="52">
        <v>0</v>
      </c>
    </row>
    <row r="458" spans="1:4" ht="12" hidden="1" customHeight="1" outlineLevel="1" x14ac:dyDescent="0.25">
      <c r="A458" s="49"/>
      <c r="B458" s="14">
        <v>3000</v>
      </c>
      <c r="C458" s="53" t="s">
        <v>77</v>
      </c>
      <c r="D458" s="52">
        <v>0</v>
      </c>
    </row>
    <row r="459" spans="1:4" ht="12" hidden="1" customHeight="1" outlineLevel="1" x14ac:dyDescent="0.25">
      <c r="A459" s="49"/>
      <c r="B459" s="14">
        <v>4000</v>
      </c>
      <c r="C459" s="54" t="s">
        <v>78</v>
      </c>
      <c r="D459" s="52">
        <v>0</v>
      </c>
    </row>
    <row r="460" spans="1:4" ht="12" hidden="1" customHeight="1" outlineLevel="1" x14ac:dyDescent="0.25">
      <c r="A460" s="49"/>
      <c r="B460" s="14">
        <v>5000</v>
      </c>
      <c r="C460" s="15" t="s">
        <v>79</v>
      </c>
      <c r="D460" s="55">
        <v>0</v>
      </c>
    </row>
    <row r="461" spans="1:4" ht="12" hidden="1" customHeight="1" outlineLevel="1" x14ac:dyDescent="0.25">
      <c r="A461" s="49"/>
      <c r="B461" s="14">
        <v>6000</v>
      </c>
      <c r="C461" s="15" t="s">
        <v>80</v>
      </c>
      <c r="D461" s="52">
        <v>0</v>
      </c>
    </row>
    <row r="462" spans="1:4" ht="12" hidden="1" customHeight="1" outlineLevel="1" x14ac:dyDescent="0.25">
      <c r="A462" s="49"/>
      <c r="B462" s="14">
        <v>7000</v>
      </c>
      <c r="C462" s="15" t="s">
        <v>81</v>
      </c>
      <c r="D462" s="52">
        <v>0</v>
      </c>
    </row>
    <row r="463" spans="1:4" ht="12" hidden="1" customHeight="1" outlineLevel="1" x14ac:dyDescent="0.25">
      <c r="A463" s="49"/>
      <c r="B463" s="56">
        <v>8000</v>
      </c>
      <c r="C463" s="57" t="s">
        <v>82</v>
      </c>
      <c r="D463" s="81">
        <v>0</v>
      </c>
    </row>
    <row r="464" spans="1:4" ht="12" hidden="1" customHeight="1" outlineLevel="1" x14ac:dyDescent="0.25">
      <c r="A464" s="58" t="s">
        <v>169</v>
      </c>
      <c r="B464" s="59"/>
      <c r="C464" s="60" t="s">
        <v>170</v>
      </c>
      <c r="D464" s="61">
        <v>0</v>
      </c>
    </row>
    <row r="465" spans="1:4" ht="12" hidden="1" customHeight="1" outlineLevel="1" x14ac:dyDescent="0.25">
      <c r="A465" s="49"/>
      <c r="B465" s="43"/>
      <c r="C465" s="44" t="s">
        <v>74</v>
      </c>
      <c r="D465" s="45">
        <v>0</v>
      </c>
    </row>
    <row r="466" spans="1:4" ht="12" hidden="1" customHeight="1" outlineLevel="1" x14ac:dyDescent="0.25">
      <c r="A466" s="49"/>
      <c r="B466" s="46">
        <v>1000</v>
      </c>
      <c r="C466" s="47" t="s">
        <v>75</v>
      </c>
      <c r="D466" s="48">
        <v>0</v>
      </c>
    </row>
    <row r="467" spans="1:4" ht="12" hidden="1" customHeight="1" outlineLevel="1" x14ac:dyDescent="0.25">
      <c r="A467" s="49"/>
      <c r="B467" s="50">
        <v>2000</v>
      </c>
      <c r="C467" s="51" t="s">
        <v>76</v>
      </c>
      <c r="D467" s="52">
        <v>0</v>
      </c>
    </row>
    <row r="468" spans="1:4" ht="12" hidden="1" customHeight="1" outlineLevel="1" x14ac:dyDescent="0.25">
      <c r="A468" s="49"/>
      <c r="B468" s="14">
        <v>3000</v>
      </c>
      <c r="C468" s="53" t="s">
        <v>77</v>
      </c>
      <c r="D468" s="52">
        <v>0</v>
      </c>
    </row>
    <row r="469" spans="1:4" ht="12" hidden="1" customHeight="1" outlineLevel="1" x14ac:dyDescent="0.25">
      <c r="A469" s="49"/>
      <c r="B469" s="14">
        <v>4000</v>
      </c>
      <c r="C469" s="54" t="s">
        <v>78</v>
      </c>
      <c r="D469" s="52">
        <v>0</v>
      </c>
    </row>
    <row r="470" spans="1:4" ht="12" hidden="1" customHeight="1" outlineLevel="1" x14ac:dyDescent="0.25">
      <c r="A470" s="49"/>
      <c r="B470" s="14">
        <v>5000</v>
      </c>
      <c r="C470" s="15" t="s">
        <v>79</v>
      </c>
      <c r="D470" s="55">
        <v>0</v>
      </c>
    </row>
    <row r="471" spans="1:4" ht="12" hidden="1" customHeight="1" outlineLevel="1" x14ac:dyDescent="0.25">
      <c r="A471" s="49"/>
      <c r="B471" s="14">
        <v>6000</v>
      </c>
      <c r="C471" s="15" t="s">
        <v>80</v>
      </c>
      <c r="D471" s="52">
        <v>0</v>
      </c>
    </row>
    <row r="472" spans="1:4" ht="12" hidden="1" customHeight="1" outlineLevel="1" x14ac:dyDescent="0.25">
      <c r="A472" s="49"/>
      <c r="B472" s="14">
        <v>7000</v>
      </c>
      <c r="C472" s="15" t="s">
        <v>81</v>
      </c>
      <c r="D472" s="52">
        <v>0</v>
      </c>
    </row>
    <row r="473" spans="1:4" ht="12" hidden="1" customHeight="1" outlineLevel="1" x14ac:dyDescent="0.25">
      <c r="A473" s="49"/>
      <c r="B473" s="56">
        <v>8000</v>
      </c>
      <c r="C473" s="57" t="s">
        <v>82</v>
      </c>
      <c r="D473" s="55">
        <v>0</v>
      </c>
    </row>
    <row r="474" spans="1:4" ht="12" hidden="1" customHeight="1" outlineLevel="1" x14ac:dyDescent="0.25">
      <c r="A474" s="72" t="s">
        <v>171</v>
      </c>
      <c r="B474" s="73"/>
      <c r="C474" s="74" t="s">
        <v>172</v>
      </c>
      <c r="D474" s="75">
        <v>0</v>
      </c>
    </row>
    <row r="475" spans="1:4" ht="12" hidden="1" customHeight="1" outlineLevel="1" x14ac:dyDescent="0.25">
      <c r="A475" s="42"/>
      <c r="B475" s="43"/>
      <c r="C475" s="44" t="s">
        <v>74</v>
      </c>
      <c r="D475" s="45">
        <v>0</v>
      </c>
    </row>
    <row r="476" spans="1:4" ht="12" hidden="1" customHeight="1" outlineLevel="1" x14ac:dyDescent="0.25">
      <c r="A476" s="42"/>
      <c r="B476" s="46">
        <v>1000</v>
      </c>
      <c r="C476" s="47" t="s">
        <v>75</v>
      </c>
      <c r="D476" s="48">
        <v>0</v>
      </c>
    </row>
    <row r="477" spans="1:4" ht="12" hidden="1" customHeight="1" outlineLevel="1" x14ac:dyDescent="0.25">
      <c r="A477" s="49"/>
      <c r="B477" s="50">
        <v>2000</v>
      </c>
      <c r="C477" s="51" t="s">
        <v>76</v>
      </c>
      <c r="D477" s="52">
        <v>0</v>
      </c>
    </row>
    <row r="478" spans="1:4" ht="12" hidden="1" customHeight="1" outlineLevel="1" x14ac:dyDescent="0.25">
      <c r="A478" s="49"/>
      <c r="B478" s="14">
        <v>3000</v>
      </c>
      <c r="C478" s="53" t="s">
        <v>77</v>
      </c>
      <c r="D478" s="52">
        <v>0</v>
      </c>
    </row>
    <row r="479" spans="1:4" ht="12" hidden="1" customHeight="1" outlineLevel="1" x14ac:dyDescent="0.25">
      <c r="A479" s="49"/>
      <c r="B479" s="14">
        <v>4000</v>
      </c>
      <c r="C479" s="54" t="s">
        <v>78</v>
      </c>
      <c r="D479" s="52">
        <v>0</v>
      </c>
    </row>
    <row r="480" spans="1:4" ht="12" hidden="1" customHeight="1" outlineLevel="1" x14ac:dyDescent="0.25">
      <c r="A480" s="49"/>
      <c r="B480" s="14">
        <v>5000</v>
      </c>
      <c r="C480" s="15" t="s">
        <v>79</v>
      </c>
      <c r="D480" s="55">
        <v>0</v>
      </c>
    </row>
    <row r="481" spans="1:4" ht="12" hidden="1" customHeight="1" outlineLevel="1" x14ac:dyDescent="0.25">
      <c r="A481" s="49"/>
      <c r="B481" s="14">
        <v>6000</v>
      </c>
      <c r="C481" s="15" t="s">
        <v>80</v>
      </c>
      <c r="D481" s="52">
        <v>0</v>
      </c>
    </row>
    <row r="482" spans="1:4" ht="12" hidden="1" customHeight="1" outlineLevel="1" x14ac:dyDescent="0.25">
      <c r="A482" s="49"/>
      <c r="B482" s="14">
        <v>7000</v>
      </c>
      <c r="C482" s="15" t="s">
        <v>81</v>
      </c>
      <c r="D482" s="52">
        <v>0</v>
      </c>
    </row>
    <row r="483" spans="1:4" ht="12" hidden="1" customHeight="1" outlineLevel="1" x14ac:dyDescent="0.25">
      <c r="A483" s="49"/>
      <c r="B483" s="56">
        <v>8000</v>
      </c>
      <c r="C483" s="57" t="s">
        <v>82</v>
      </c>
      <c r="D483" s="81">
        <v>0</v>
      </c>
    </row>
    <row r="484" spans="1:4" ht="12" hidden="1" customHeight="1" outlineLevel="1" x14ac:dyDescent="0.25">
      <c r="A484" s="72" t="s">
        <v>173</v>
      </c>
      <c r="B484" s="73"/>
      <c r="C484" s="74" t="s">
        <v>174</v>
      </c>
      <c r="D484" s="75">
        <v>0</v>
      </c>
    </row>
    <row r="485" spans="1:4" ht="12" hidden="1" customHeight="1" outlineLevel="1" x14ac:dyDescent="0.25">
      <c r="A485" s="42"/>
      <c r="B485" s="43"/>
      <c r="C485" s="44" t="s">
        <v>74</v>
      </c>
      <c r="D485" s="45">
        <v>0</v>
      </c>
    </row>
    <row r="486" spans="1:4" ht="12" hidden="1" customHeight="1" outlineLevel="1" x14ac:dyDescent="0.25">
      <c r="A486" s="42"/>
      <c r="B486" s="46">
        <v>1000</v>
      </c>
      <c r="C486" s="47" t="s">
        <v>75</v>
      </c>
      <c r="D486" s="48">
        <v>0</v>
      </c>
    </row>
    <row r="487" spans="1:4" ht="12" hidden="1" customHeight="1" outlineLevel="1" x14ac:dyDescent="0.25">
      <c r="A487" s="49"/>
      <c r="B487" s="50">
        <v>2000</v>
      </c>
      <c r="C487" s="51" t="s">
        <v>76</v>
      </c>
      <c r="D487" s="52">
        <v>0</v>
      </c>
    </row>
    <row r="488" spans="1:4" ht="12" hidden="1" customHeight="1" outlineLevel="1" x14ac:dyDescent="0.25">
      <c r="A488" s="49"/>
      <c r="B488" s="14">
        <v>3000</v>
      </c>
      <c r="C488" s="53" t="s">
        <v>77</v>
      </c>
      <c r="D488" s="52">
        <v>0</v>
      </c>
    </row>
    <row r="489" spans="1:4" ht="12" hidden="1" customHeight="1" outlineLevel="1" x14ac:dyDescent="0.25">
      <c r="A489" s="49"/>
      <c r="B489" s="14">
        <v>4000</v>
      </c>
      <c r="C489" s="54" t="s">
        <v>78</v>
      </c>
      <c r="D489" s="52">
        <v>0</v>
      </c>
    </row>
    <row r="490" spans="1:4" ht="12" hidden="1" customHeight="1" outlineLevel="1" x14ac:dyDescent="0.25">
      <c r="A490" s="49"/>
      <c r="B490" s="14">
        <v>5000</v>
      </c>
      <c r="C490" s="15" t="s">
        <v>79</v>
      </c>
      <c r="D490" s="55">
        <v>0</v>
      </c>
    </row>
    <row r="491" spans="1:4" ht="12" hidden="1" customHeight="1" outlineLevel="1" x14ac:dyDescent="0.25">
      <c r="A491" s="49"/>
      <c r="B491" s="14">
        <v>6000</v>
      </c>
      <c r="C491" s="15" t="s">
        <v>80</v>
      </c>
      <c r="D491" s="52">
        <v>0</v>
      </c>
    </row>
    <row r="492" spans="1:4" ht="12" hidden="1" customHeight="1" outlineLevel="1" x14ac:dyDescent="0.25">
      <c r="A492" s="49"/>
      <c r="B492" s="14">
        <v>7000</v>
      </c>
      <c r="C492" s="15" t="s">
        <v>81</v>
      </c>
      <c r="D492" s="52">
        <v>0</v>
      </c>
    </row>
    <row r="493" spans="1:4" ht="12" hidden="1" customHeight="1" outlineLevel="1" x14ac:dyDescent="0.25">
      <c r="A493" s="49"/>
      <c r="B493" s="56">
        <v>8000</v>
      </c>
      <c r="C493" s="57" t="s">
        <v>82</v>
      </c>
      <c r="D493" s="81">
        <v>0</v>
      </c>
    </row>
    <row r="494" spans="1:4" ht="12" hidden="1" customHeight="1" outlineLevel="1" x14ac:dyDescent="0.25">
      <c r="A494" s="72" t="s">
        <v>175</v>
      </c>
      <c r="B494" s="73"/>
      <c r="C494" s="74" t="s">
        <v>176</v>
      </c>
      <c r="D494" s="75">
        <v>0</v>
      </c>
    </row>
    <row r="495" spans="1:4" ht="12" hidden="1" customHeight="1" outlineLevel="1" x14ac:dyDescent="0.25">
      <c r="A495" s="42"/>
      <c r="B495" s="43"/>
      <c r="C495" s="44" t="s">
        <v>74</v>
      </c>
      <c r="D495" s="45">
        <v>0</v>
      </c>
    </row>
    <row r="496" spans="1:4" ht="12" hidden="1" customHeight="1" outlineLevel="1" x14ac:dyDescent="0.25">
      <c r="A496" s="42"/>
      <c r="B496" s="46">
        <v>1000</v>
      </c>
      <c r="C496" s="47" t="s">
        <v>75</v>
      </c>
      <c r="D496" s="48">
        <v>0</v>
      </c>
    </row>
    <row r="497" spans="1:4" ht="12" hidden="1" customHeight="1" outlineLevel="1" x14ac:dyDescent="0.25">
      <c r="A497" s="49"/>
      <c r="B497" s="50">
        <v>2000</v>
      </c>
      <c r="C497" s="51" t="s">
        <v>76</v>
      </c>
      <c r="D497" s="52">
        <v>0</v>
      </c>
    </row>
    <row r="498" spans="1:4" ht="12" hidden="1" customHeight="1" outlineLevel="1" x14ac:dyDescent="0.25">
      <c r="A498" s="49"/>
      <c r="B498" s="14">
        <v>3000</v>
      </c>
      <c r="C498" s="53" t="s">
        <v>77</v>
      </c>
      <c r="D498" s="52">
        <v>0</v>
      </c>
    </row>
    <row r="499" spans="1:4" ht="12" hidden="1" customHeight="1" outlineLevel="1" x14ac:dyDescent="0.25">
      <c r="A499" s="49"/>
      <c r="B499" s="14">
        <v>4000</v>
      </c>
      <c r="C499" s="54" t="s">
        <v>78</v>
      </c>
      <c r="D499" s="52">
        <v>0</v>
      </c>
    </row>
    <row r="500" spans="1:4" ht="12" hidden="1" customHeight="1" outlineLevel="1" x14ac:dyDescent="0.25">
      <c r="A500" s="49"/>
      <c r="B500" s="14">
        <v>5000</v>
      </c>
      <c r="C500" s="15" t="s">
        <v>79</v>
      </c>
      <c r="D500" s="55">
        <v>0</v>
      </c>
    </row>
    <row r="501" spans="1:4" ht="12" hidden="1" customHeight="1" outlineLevel="1" x14ac:dyDescent="0.25">
      <c r="A501" s="49"/>
      <c r="B501" s="14">
        <v>6000</v>
      </c>
      <c r="C501" s="15" t="s">
        <v>80</v>
      </c>
      <c r="D501" s="52">
        <v>0</v>
      </c>
    </row>
    <row r="502" spans="1:4" ht="12" hidden="1" customHeight="1" outlineLevel="1" x14ac:dyDescent="0.25">
      <c r="A502" s="49"/>
      <c r="B502" s="14">
        <v>7000</v>
      </c>
      <c r="C502" s="15" t="s">
        <v>81</v>
      </c>
      <c r="D502" s="52">
        <v>0</v>
      </c>
    </row>
    <row r="503" spans="1:4" ht="12" hidden="1" customHeight="1" outlineLevel="1" x14ac:dyDescent="0.25">
      <c r="A503" s="49"/>
      <c r="B503" s="56">
        <v>8000</v>
      </c>
      <c r="C503" s="57" t="s">
        <v>82</v>
      </c>
      <c r="D503" s="81">
        <v>0</v>
      </c>
    </row>
    <row r="504" spans="1:4" ht="12" hidden="1" customHeight="1" outlineLevel="1" x14ac:dyDescent="0.25">
      <c r="A504" s="72" t="s">
        <v>177</v>
      </c>
      <c r="B504" s="73"/>
      <c r="C504" s="74" t="s">
        <v>178</v>
      </c>
      <c r="D504" s="75">
        <v>0</v>
      </c>
    </row>
    <row r="505" spans="1:4" ht="12" hidden="1" customHeight="1" outlineLevel="1" x14ac:dyDescent="0.25">
      <c r="A505" s="42"/>
      <c r="B505" s="43"/>
      <c r="C505" s="44" t="s">
        <v>74</v>
      </c>
      <c r="D505" s="45">
        <v>0</v>
      </c>
    </row>
    <row r="506" spans="1:4" ht="12" hidden="1" customHeight="1" outlineLevel="1" x14ac:dyDescent="0.25">
      <c r="A506" s="42"/>
      <c r="B506" s="46">
        <v>1000</v>
      </c>
      <c r="C506" s="47" t="s">
        <v>75</v>
      </c>
      <c r="D506" s="48">
        <v>0</v>
      </c>
    </row>
    <row r="507" spans="1:4" ht="12" hidden="1" customHeight="1" outlineLevel="1" x14ac:dyDescent="0.25">
      <c r="A507" s="49"/>
      <c r="B507" s="50">
        <v>2000</v>
      </c>
      <c r="C507" s="51" t="s">
        <v>76</v>
      </c>
      <c r="D507" s="52">
        <v>0</v>
      </c>
    </row>
    <row r="508" spans="1:4" ht="12" hidden="1" customHeight="1" outlineLevel="1" x14ac:dyDescent="0.25">
      <c r="A508" s="49"/>
      <c r="B508" s="14">
        <v>3000</v>
      </c>
      <c r="C508" s="53" t="s">
        <v>77</v>
      </c>
      <c r="D508" s="52">
        <v>0</v>
      </c>
    </row>
    <row r="509" spans="1:4" ht="12" hidden="1" customHeight="1" outlineLevel="1" x14ac:dyDescent="0.25">
      <c r="A509" s="49"/>
      <c r="B509" s="14">
        <v>4000</v>
      </c>
      <c r="C509" s="54" t="s">
        <v>78</v>
      </c>
      <c r="D509" s="52">
        <v>0</v>
      </c>
    </row>
    <row r="510" spans="1:4" ht="12" hidden="1" customHeight="1" outlineLevel="1" x14ac:dyDescent="0.25">
      <c r="A510" s="49"/>
      <c r="B510" s="14">
        <v>5000</v>
      </c>
      <c r="C510" s="15" t="s">
        <v>79</v>
      </c>
      <c r="D510" s="55">
        <v>0</v>
      </c>
    </row>
    <row r="511" spans="1:4" ht="12" hidden="1" customHeight="1" outlineLevel="1" x14ac:dyDescent="0.25">
      <c r="A511" s="49"/>
      <c r="B511" s="14">
        <v>6000</v>
      </c>
      <c r="C511" s="15" t="s">
        <v>80</v>
      </c>
      <c r="D511" s="52">
        <v>0</v>
      </c>
    </row>
    <row r="512" spans="1:4" ht="12" hidden="1" customHeight="1" outlineLevel="1" x14ac:dyDescent="0.25">
      <c r="A512" s="49"/>
      <c r="B512" s="14">
        <v>7000</v>
      </c>
      <c r="C512" s="15" t="s">
        <v>81</v>
      </c>
      <c r="D512" s="52">
        <v>0</v>
      </c>
    </row>
    <row r="513" spans="1:4" ht="12" hidden="1" customHeight="1" outlineLevel="1" x14ac:dyDescent="0.25">
      <c r="A513" s="49"/>
      <c r="B513" s="56">
        <v>8000</v>
      </c>
      <c r="C513" s="57" t="s">
        <v>82</v>
      </c>
      <c r="D513" s="81">
        <v>0</v>
      </c>
    </row>
    <row r="514" spans="1:4" ht="12" hidden="1" customHeight="1" outlineLevel="1" x14ac:dyDescent="0.25">
      <c r="A514" s="72" t="s">
        <v>179</v>
      </c>
      <c r="B514" s="73"/>
      <c r="C514" s="74" t="s">
        <v>180</v>
      </c>
      <c r="D514" s="75">
        <v>0</v>
      </c>
    </row>
    <row r="515" spans="1:4" ht="12" hidden="1" customHeight="1" outlineLevel="1" x14ac:dyDescent="0.25">
      <c r="A515" s="42"/>
      <c r="B515" s="43"/>
      <c r="C515" s="44" t="s">
        <v>74</v>
      </c>
      <c r="D515" s="45">
        <v>0</v>
      </c>
    </row>
    <row r="516" spans="1:4" ht="12.75" hidden="1" customHeight="1" outlineLevel="1" x14ac:dyDescent="0.25">
      <c r="A516" s="42"/>
      <c r="B516" s="46">
        <v>1000</v>
      </c>
      <c r="C516" s="47" t="s">
        <v>75</v>
      </c>
      <c r="D516" s="48">
        <v>0</v>
      </c>
    </row>
    <row r="517" spans="1:4" ht="12" hidden="1" customHeight="1" outlineLevel="1" x14ac:dyDescent="0.25">
      <c r="A517" s="49"/>
      <c r="B517" s="50">
        <v>2000</v>
      </c>
      <c r="C517" s="51" t="s">
        <v>76</v>
      </c>
      <c r="D517" s="52">
        <v>0</v>
      </c>
    </row>
    <row r="518" spans="1:4" ht="12" hidden="1" customHeight="1" outlineLevel="1" x14ac:dyDescent="0.25">
      <c r="A518" s="49"/>
      <c r="B518" s="14">
        <v>3000</v>
      </c>
      <c r="C518" s="53" t="s">
        <v>77</v>
      </c>
      <c r="D518" s="52">
        <v>0</v>
      </c>
    </row>
    <row r="519" spans="1:4" ht="12" hidden="1" customHeight="1" outlineLevel="1" x14ac:dyDescent="0.25">
      <c r="A519" s="49"/>
      <c r="B519" s="14">
        <v>4000</v>
      </c>
      <c r="C519" s="54" t="s">
        <v>78</v>
      </c>
      <c r="D519" s="52">
        <v>0</v>
      </c>
    </row>
    <row r="520" spans="1:4" ht="12" hidden="1" customHeight="1" outlineLevel="1" x14ac:dyDescent="0.25">
      <c r="A520" s="49"/>
      <c r="B520" s="14">
        <v>5000</v>
      </c>
      <c r="C520" s="15" t="s">
        <v>79</v>
      </c>
      <c r="D520" s="55">
        <v>0</v>
      </c>
    </row>
    <row r="521" spans="1:4" ht="12" hidden="1" customHeight="1" outlineLevel="1" x14ac:dyDescent="0.25">
      <c r="A521" s="49"/>
      <c r="B521" s="14">
        <v>6000</v>
      </c>
      <c r="C521" s="15" t="s">
        <v>80</v>
      </c>
      <c r="D521" s="52">
        <v>0</v>
      </c>
    </row>
    <row r="522" spans="1:4" ht="12" hidden="1" customHeight="1" outlineLevel="1" x14ac:dyDescent="0.25">
      <c r="A522" s="49"/>
      <c r="B522" s="14">
        <v>7000</v>
      </c>
      <c r="C522" s="15" t="s">
        <v>81</v>
      </c>
      <c r="D522" s="52">
        <v>0</v>
      </c>
    </row>
    <row r="523" spans="1:4" ht="12" hidden="1" customHeight="1" outlineLevel="1" x14ac:dyDescent="0.25">
      <c r="A523" s="49"/>
      <c r="B523" s="56">
        <v>8000</v>
      </c>
      <c r="C523" s="57" t="s">
        <v>82</v>
      </c>
      <c r="D523" s="81">
        <v>0</v>
      </c>
    </row>
    <row r="524" spans="1:4" ht="28.5" hidden="1" customHeight="1" outlineLevel="1" x14ac:dyDescent="0.25">
      <c r="A524" s="58" t="s">
        <v>36</v>
      </c>
      <c r="B524" s="59"/>
      <c r="C524" s="80" t="s">
        <v>181</v>
      </c>
      <c r="D524" s="61">
        <v>0</v>
      </c>
    </row>
    <row r="525" spans="1:4" ht="12" hidden="1" customHeight="1" outlineLevel="1" x14ac:dyDescent="0.25">
      <c r="A525" s="42"/>
      <c r="B525" s="43"/>
      <c r="C525" s="44" t="s">
        <v>74</v>
      </c>
      <c r="D525" s="45">
        <v>0</v>
      </c>
    </row>
    <row r="526" spans="1:4" ht="12" hidden="1" customHeight="1" outlineLevel="1" x14ac:dyDescent="0.25">
      <c r="A526" s="42"/>
      <c r="B526" s="46">
        <v>1000</v>
      </c>
      <c r="C526" s="47" t="s">
        <v>75</v>
      </c>
      <c r="D526" s="48">
        <v>0</v>
      </c>
    </row>
    <row r="527" spans="1:4" ht="12" hidden="1" customHeight="1" outlineLevel="1" x14ac:dyDescent="0.25">
      <c r="A527" s="49"/>
      <c r="B527" s="50">
        <v>2000</v>
      </c>
      <c r="C527" s="51" t="s">
        <v>76</v>
      </c>
      <c r="D527" s="52">
        <v>0</v>
      </c>
    </row>
    <row r="528" spans="1:4" ht="12" hidden="1" customHeight="1" outlineLevel="1" x14ac:dyDescent="0.25">
      <c r="A528" s="49"/>
      <c r="B528" s="14">
        <v>3000</v>
      </c>
      <c r="C528" s="53" t="s">
        <v>77</v>
      </c>
      <c r="D528" s="52">
        <v>0</v>
      </c>
    </row>
    <row r="529" spans="1:4" ht="12" hidden="1" customHeight="1" outlineLevel="1" x14ac:dyDescent="0.25">
      <c r="A529" s="49"/>
      <c r="B529" s="14">
        <v>4000</v>
      </c>
      <c r="C529" s="54" t="s">
        <v>78</v>
      </c>
      <c r="D529" s="52">
        <v>0</v>
      </c>
    </row>
    <row r="530" spans="1:4" ht="12" hidden="1" customHeight="1" outlineLevel="1" x14ac:dyDescent="0.25">
      <c r="A530" s="49"/>
      <c r="B530" s="14">
        <v>5000</v>
      </c>
      <c r="C530" s="15" t="s">
        <v>79</v>
      </c>
      <c r="D530" s="55">
        <v>0</v>
      </c>
    </row>
    <row r="531" spans="1:4" ht="12" hidden="1" customHeight="1" outlineLevel="1" x14ac:dyDescent="0.25">
      <c r="A531" s="49"/>
      <c r="B531" s="14">
        <v>6000</v>
      </c>
      <c r="C531" s="15" t="s">
        <v>80</v>
      </c>
      <c r="D531" s="52">
        <v>0</v>
      </c>
    </row>
    <row r="532" spans="1:4" ht="12" hidden="1" customHeight="1" outlineLevel="1" x14ac:dyDescent="0.25">
      <c r="A532" s="49"/>
      <c r="B532" s="14">
        <v>7000</v>
      </c>
      <c r="C532" s="15" t="s">
        <v>81</v>
      </c>
      <c r="D532" s="52">
        <v>0</v>
      </c>
    </row>
    <row r="533" spans="1:4" ht="12" hidden="1" customHeight="1" outlineLevel="1" x14ac:dyDescent="0.25">
      <c r="A533" s="49"/>
      <c r="B533" s="56">
        <v>8000</v>
      </c>
      <c r="C533" s="57" t="s">
        <v>82</v>
      </c>
      <c r="D533" s="81">
        <v>0</v>
      </c>
    </row>
    <row r="534" spans="1:4" ht="12" hidden="1" customHeight="1" outlineLevel="1" x14ac:dyDescent="0.25">
      <c r="A534" s="58" t="s">
        <v>38</v>
      </c>
      <c r="B534" s="59"/>
      <c r="C534" s="60" t="s">
        <v>182</v>
      </c>
      <c r="D534" s="61">
        <v>0</v>
      </c>
    </row>
    <row r="535" spans="1:4" ht="12" hidden="1" customHeight="1" outlineLevel="1" x14ac:dyDescent="0.25">
      <c r="A535" s="42"/>
      <c r="B535" s="43"/>
      <c r="C535" s="44" t="s">
        <v>74</v>
      </c>
      <c r="D535" s="45">
        <v>0</v>
      </c>
    </row>
    <row r="536" spans="1:4" ht="12" hidden="1" customHeight="1" outlineLevel="1" x14ac:dyDescent="0.25">
      <c r="A536" s="42"/>
      <c r="B536" s="46">
        <v>1000</v>
      </c>
      <c r="C536" s="47" t="s">
        <v>75</v>
      </c>
      <c r="D536" s="48">
        <v>0</v>
      </c>
    </row>
    <row r="537" spans="1:4" ht="12" hidden="1" customHeight="1" outlineLevel="1" x14ac:dyDescent="0.25">
      <c r="A537" s="49"/>
      <c r="B537" s="50">
        <v>2000</v>
      </c>
      <c r="C537" s="51" t="s">
        <v>76</v>
      </c>
      <c r="D537" s="52">
        <v>0</v>
      </c>
    </row>
    <row r="538" spans="1:4" ht="12" hidden="1" customHeight="1" outlineLevel="1" x14ac:dyDescent="0.25">
      <c r="A538" s="49"/>
      <c r="B538" s="14">
        <v>3000</v>
      </c>
      <c r="C538" s="53" t="s">
        <v>77</v>
      </c>
      <c r="D538" s="52">
        <v>0</v>
      </c>
    </row>
    <row r="539" spans="1:4" ht="12" hidden="1" customHeight="1" outlineLevel="1" x14ac:dyDescent="0.25">
      <c r="A539" s="49"/>
      <c r="B539" s="14">
        <v>4000</v>
      </c>
      <c r="C539" s="54" t="s">
        <v>78</v>
      </c>
      <c r="D539" s="52">
        <v>0</v>
      </c>
    </row>
    <row r="540" spans="1:4" ht="12" hidden="1" customHeight="1" outlineLevel="1" x14ac:dyDescent="0.25">
      <c r="A540" s="49"/>
      <c r="B540" s="14">
        <v>5000</v>
      </c>
      <c r="C540" s="15" t="s">
        <v>79</v>
      </c>
      <c r="D540" s="55">
        <v>0</v>
      </c>
    </row>
    <row r="541" spans="1:4" ht="12" hidden="1" customHeight="1" outlineLevel="1" x14ac:dyDescent="0.25">
      <c r="A541" s="49"/>
      <c r="B541" s="14">
        <v>6000</v>
      </c>
      <c r="C541" s="15" t="s">
        <v>80</v>
      </c>
      <c r="D541" s="52">
        <v>0</v>
      </c>
    </row>
    <row r="542" spans="1:4" ht="12" hidden="1" customHeight="1" outlineLevel="1" x14ac:dyDescent="0.25">
      <c r="A542" s="49"/>
      <c r="B542" s="14">
        <v>7000</v>
      </c>
      <c r="C542" s="15" t="s">
        <v>81</v>
      </c>
      <c r="D542" s="52">
        <v>0</v>
      </c>
    </row>
    <row r="543" spans="1:4" ht="12" hidden="1" customHeight="1" outlineLevel="1" x14ac:dyDescent="0.25">
      <c r="A543" s="49"/>
      <c r="B543" s="56">
        <v>8000</v>
      </c>
      <c r="C543" s="57" t="s">
        <v>82</v>
      </c>
      <c r="D543" s="81">
        <v>0</v>
      </c>
    </row>
    <row r="544" spans="1:4" ht="17.100000000000001" hidden="1" customHeight="1" outlineLevel="1" x14ac:dyDescent="0.25">
      <c r="A544" s="77" t="s">
        <v>183</v>
      </c>
      <c r="B544" s="78"/>
      <c r="C544" s="79" t="s">
        <v>184</v>
      </c>
      <c r="D544" s="41">
        <v>0</v>
      </c>
    </row>
    <row r="545" spans="1:4" ht="12" hidden="1" customHeight="1" outlineLevel="1" x14ac:dyDescent="0.25">
      <c r="A545" s="42"/>
      <c r="B545" s="43"/>
      <c r="C545" s="44" t="s">
        <v>74</v>
      </c>
      <c r="D545" s="45">
        <v>0</v>
      </c>
    </row>
    <row r="546" spans="1:4" ht="12" hidden="1" customHeight="1" outlineLevel="1" x14ac:dyDescent="0.25">
      <c r="A546" s="42"/>
      <c r="B546" s="46">
        <v>1000</v>
      </c>
      <c r="C546" s="47" t="s">
        <v>75</v>
      </c>
      <c r="D546" s="48">
        <v>0</v>
      </c>
    </row>
    <row r="547" spans="1:4" ht="12" hidden="1" customHeight="1" outlineLevel="1" x14ac:dyDescent="0.25">
      <c r="A547" s="49"/>
      <c r="B547" s="50">
        <v>2000</v>
      </c>
      <c r="C547" s="51" t="s">
        <v>76</v>
      </c>
      <c r="D547" s="52">
        <v>0</v>
      </c>
    </row>
    <row r="548" spans="1:4" ht="12" hidden="1" customHeight="1" outlineLevel="1" x14ac:dyDescent="0.25">
      <c r="A548" s="49"/>
      <c r="B548" s="14">
        <v>3000</v>
      </c>
      <c r="C548" s="53" t="s">
        <v>77</v>
      </c>
      <c r="D548" s="52">
        <v>0</v>
      </c>
    </row>
    <row r="549" spans="1:4" ht="12" hidden="1" customHeight="1" outlineLevel="1" x14ac:dyDescent="0.25">
      <c r="A549" s="49"/>
      <c r="B549" s="14">
        <v>4000</v>
      </c>
      <c r="C549" s="54" t="s">
        <v>78</v>
      </c>
      <c r="D549" s="52">
        <v>0</v>
      </c>
    </row>
    <row r="550" spans="1:4" ht="12" hidden="1" customHeight="1" outlineLevel="1" x14ac:dyDescent="0.25">
      <c r="A550" s="49"/>
      <c r="B550" s="14">
        <v>5000</v>
      </c>
      <c r="C550" s="15" t="s">
        <v>79</v>
      </c>
      <c r="D550" s="55">
        <v>0</v>
      </c>
    </row>
    <row r="551" spans="1:4" ht="12" hidden="1" customHeight="1" outlineLevel="1" x14ac:dyDescent="0.25">
      <c r="A551" s="49"/>
      <c r="B551" s="14">
        <v>6000</v>
      </c>
      <c r="C551" s="15" t="s">
        <v>80</v>
      </c>
      <c r="D551" s="52">
        <v>0</v>
      </c>
    </row>
    <row r="552" spans="1:4" ht="24" hidden="1" customHeight="1" outlineLevel="1" x14ac:dyDescent="0.25">
      <c r="A552" s="49"/>
      <c r="B552" s="14">
        <v>7000</v>
      </c>
      <c r="C552" s="15" t="s">
        <v>81</v>
      </c>
      <c r="D552" s="52">
        <v>0</v>
      </c>
    </row>
    <row r="553" spans="1:4" ht="12" hidden="1" customHeight="1" outlineLevel="1" x14ac:dyDescent="0.25">
      <c r="A553" s="49"/>
      <c r="B553" s="56">
        <v>8000</v>
      </c>
      <c r="C553" s="57" t="s">
        <v>82</v>
      </c>
      <c r="D553" s="55">
        <v>0</v>
      </c>
    </row>
    <row r="554" spans="1:4" ht="12" hidden="1" customHeight="1" outlineLevel="1" x14ac:dyDescent="0.25">
      <c r="A554" s="58" t="s">
        <v>42</v>
      </c>
      <c r="B554" s="59"/>
      <c r="C554" s="60" t="s">
        <v>185</v>
      </c>
      <c r="D554" s="61">
        <v>0</v>
      </c>
    </row>
    <row r="555" spans="1:4" ht="12" hidden="1" customHeight="1" outlineLevel="1" x14ac:dyDescent="0.25">
      <c r="A555" s="42"/>
      <c r="B555" s="43"/>
      <c r="C555" s="44" t="s">
        <v>74</v>
      </c>
      <c r="D555" s="45">
        <v>0</v>
      </c>
    </row>
    <row r="556" spans="1:4" ht="12" hidden="1" customHeight="1" outlineLevel="1" x14ac:dyDescent="0.25">
      <c r="A556" s="42"/>
      <c r="B556" s="46">
        <v>1000</v>
      </c>
      <c r="C556" s="47" t="s">
        <v>75</v>
      </c>
      <c r="D556" s="48">
        <v>0</v>
      </c>
    </row>
    <row r="557" spans="1:4" ht="12" hidden="1" customHeight="1" outlineLevel="1" x14ac:dyDescent="0.25">
      <c r="A557" s="49"/>
      <c r="B557" s="50">
        <v>2000</v>
      </c>
      <c r="C557" s="51" t="s">
        <v>76</v>
      </c>
      <c r="D557" s="52">
        <v>0</v>
      </c>
    </row>
    <row r="558" spans="1:4" ht="12" hidden="1" customHeight="1" outlineLevel="1" x14ac:dyDescent="0.25">
      <c r="A558" s="49"/>
      <c r="B558" s="14">
        <v>3000</v>
      </c>
      <c r="C558" s="53" t="s">
        <v>77</v>
      </c>
      <c r="D558" s="52">
        <v>0</v>
      </c>
    </row>
    <row r="559" spans="1:4" ht="12" hidden="1" customHeight="1" outlineLevel="1" x14ac:dyDescent="0.25">
      <c r="A559" s="49"/>
      <c r="B559" s="14">
        <v>4000</v>
      </c>
      <c r="C559" s="54" t="s">
        <v>78</v>
      </c>
      <c r="D559" s="52">
        <v>0</v>
      </c>
    </row>
    <row r="560" spans="1:4" ht="12" hidden="1" customHeight="1" outlineLevel="1" x14ac:dyDescent="0.25">
      <c r="A560" s="49"/>
      <c r="B560" s="14">
        <v>5000</v>
      </c>
      <c r="C560" s="15" t="s">
        <v>79</v>
      </c>
      <c r="D560" s="55">
        <v>0</v>
      </c>
    </row>
    <row r="561" spans="1:4" ht="12" hidden="1" customHeight="1" outlineLevel="1" x14ac:dyDescent="0.25">
      <c r="A561" s="49"/>
      <c r="B561" s="14">
        <v>6000</v>
      </c>
      <c r="C561" s="15" t="s">
        <v>80</v>
      </c>
      <c r="D561" s="52">
        <v>0</v>
      </c>
    </row>
    <row r="562" spans="1:4" ht="32.25" hidden="1" customHeight="1" outlineLevel="1" x14ac:dyDescent="0.25">
      <c r="A562" s="49"/>
      <c r="B562" s="14">
        <v>7000</v>
      </c>
      <c r="C562" s="15" t="s">
        <v>81</v>
      </c>
      <c r="D562" s="52">
        <v>0</v>
      </c>
    </row>
    <row r="563" spans="1:4" ht="12" hidden="1" customHeight="1" outlineLevel="1" x14ac:dyDescent="0.25">
      <c r="A563" s="49"/>
      <c r="B563" s="56">
        <v>8000</v>
      </c>
      <c r="C563" s="57" t="s">
        <v>82</v>
      </c>
      <c r="D563" s="81">
        <v>0</v>
      </c>
    </row>
    <row r="564" spans="1:4" ht="12" hidden="1" customHeight="1" outlineLevel="1" x14ac:dyDescent="0.25">
      <c r="A564" s="58" t="s">
        <v>186</v>
      </c>
      <c r="B564" s="59"/>
      <c r="C564" s="60" t="s">
        <v>187</v>
      </c>
      <c r="D564" s="61">
        <v>0</v>
      </c>
    </row>
    <row r="565" spans="1:4" ht="12" hidden="1" customHeight="1" outlineLevel="1" x14ac:dyDescent="0.25">
      <c r="A565" s="42"/>
      <c r="B565" s="43"/>
      <c r="C565" s="44" t="s">
        <v>74</v>
      </c>
      <c r="D565" s="45">
        <v>0</v>
      </c>
    </row>
    <row r="566" spans="1:4" ht="12" hidden="1" customHeight="1" outlineLevel="1" x14ac:dyDescent="0.25">
      <c r="A566" s="42"/>
      <c r="B566" s="46">
        <v>1000</v>
      </c>
      <c r="C566" s="47" t="s">
        <v>75</v>
      </c>
      <c r="D566" s="48">
        <v>0</v>
      </c>
    </row>
    <row r="567" spans="1:4" ht="12" hidden="1" customHeight="1" outlineLevel="1" x14ac:dyDescent="0.25">
      <c r="A567" s="49"/>
      <c r="B567" s="50">
        <v>2000</v>
      </c>
      <c r="C567" s="51" t="s">
        <v>76</v>
      </c>
      <c r="D567" s="52">
        <v>0</v>
      </c>
    </row>
    <row r="568" spans="1:4" ht="12" hidden="1" customHeight="1" outlineLevel="1" x14ac:dyDescent="0.25">
      <c r="A568" s="49"/>
      <c r="B568" s="14">
        <v>3000</v>
      </c>
      <c r="C568" s="53" t="s">
        <v>77</v>
      </c>
      <c r="D568" s="52">
        <v>0</v>
      </c>
    </row>
    <row r="569" spans="1:4" ht="12" hidden="1" customHeight="1" outlineLevel="1" x14ac:dyDescent="0.25">
      <c r="A569" s="49"/>
      <c r="B569" s="14">
        <v>4000</v>
      </c>
      <c r="C569" s="54" t="s">
        <v>78</v>
      </c>
      <c r="D569" s="52">
        <v>0</v>
      </c>
    </row>
    <row r="570" spans="1:4" ht="12" hidden="1" customHeight="1" outlineLevel="1" x14ac:dyDescent="0.25">
      <c r="A570" s="49"/>
      <c r="B570" s="14">
        <v>5000</v>
      </c>
      <c r="C570" s="15" t="s">
        <v>79</v>
      </c>
      <c r="D570" s="55">
        <v>0</v>
      </c>
    </row>
    <row r="571" spans="1:4" ht="12" hidden="1" customHeight="1" outlineLevel="1" x14ac:dyDescent="0.25">
      <c r="A571" s="49"/>
      <c r="B571" s="14">
        <v>6000</v>
      </c>
      <c r="C571" s="15" t="s">
        <v>80</v>
      </c>
      <c r="D571" s="52">
        <v>0</v>
      </c>
    </row>
    <row r="572" spans="1:4" ht="12" hidden="1" customHeight="1" outlineLevel="1" x14ac:dyDescent="0.25">
      <c r="A572" s="49"/>
      <c r="B572" s="14">
        <v>7000</v>
      </c>
      <c r="C572" s="15" t="s">
        <v>81</v>
      </c>
      <c r="D572" s="52">
        <v>0</v>
      </c>
    </row>
    <row r="573" spans="1:4" ht="12" hidden="1" customHeight="1" outlineLevel="1" x14ac:dyDescent="0.25">
      <c r="A573" s="49"/>
      <c r="B573" s="56">
        <v>8000</v>
      </c>
      <c r="C573" s="57" t="s">
        <v>82</v>
      </c>
      <c r="D573" s="55">
        <v>0</v>
      </c>
    </row>
    <row r="574" spans="1:4" ht="12" hidden="1" customHeight="1" outlineLevel="1" x14ac:dyDescent="0.25">
      <c r="A574" s="72" t="s">
        <v>188</v>
      </c>
      <c r="B574" s="73"/>
      <c r="C574" s="74" t="s">
        <v>189</v>
      </c>
      <c r="D574" s="75">
        <v>0</v>
      </c>
    </row>
    <row r="575" spans="1:4" ht="12" hidden="1" customHeight="1" outlineLevel="1" x14ac:dyDescent="0.25">
      <c r="A575" s="49"/>
      <c r="B575" s="43"/>
      <c r="C575" s="44" t="s">
        <v>74</v>
      </c>
      <c r="D575" s="45">
        <v>0</v>
      </c>
    </row>
    <row r="576" spans="1:4" ht="12" hidden="1" customHeight="1" outlineLevel="1" x14ac:dyDescent="0.25">
      <c r="A576" s="49"/>
      <c r="B576" s="46">
        <v>1000</v>
      </c>
      <c r="C576" s="47" t="s">
        <v>75</v>
      </c>
      <c r="D576" s="48">
        <v>0</v>
      </c>
    </row>
    <row r="577" spans="1:4" ht="12" hidden="1" customHeight="1" outlineLevel="1" x14ac:dyDescent="0.25">
      <c r="A577" s="49"/>
      <c r="B577" s="50">
        <v>2000</v>
      </c>
      <c r="C577" s="51" t="s">
        <v>76</v>
      </c>
      <c r="D577" s="52">
        <v>0</v>
      </c>
    </row>
    <row r="578" spans="1:4" ht="12" hidden="1" customHeight="1" outlineLevel="1" x14ac:dyDescent="0.25">
      <c r="A578" s="49"/>
      <c r="B578" s="14">
        <v>3000</v>
      </c>
      <c r="C578" s="53" t="s">
        <v>77</v>
      </c>
      <c r="D578" s="52">
        <v>0</v>
      </c>
    </row>
    <row r="579" spans="1:4" ht="12" hidden="1" customHeight="1" outlineLevel="1" x14ac:dyDescent="0.25">
      <c r="A579" s="49"/>
      <c r="B579" s="14">
        <v>4000</v>
      </c>
      <c r="C579" s="54" t="s">
        <v>78</v>
      </c>
      <c r="D579" s="52">
        <v>0</v>
      </c>
    </row>
    <row r="580" spans="1:4" ht="12" hidden="1" customHeight="1" outlineLevel="1" x14ac:dyDescent="0.25">
      <c r="A580" s="49"/>
      <c r="B580" s="14">
        <v>5000</v>
      </c>
      <c r="C580" s="15" t="s">
        <v>79</v>
      </c>
      <c r="D580" s="55">
        <v>0</v>
      </c>
    </row>
    <row r="581" spans="1:4" ht="12" hidden="1" customHeight="1" outlineLevel="1" x14ac:dyDescent="0.25">
      <c r="A581" s="49"/>
      <c r="B581" s="14">
        <v>6000</v>
      </c>
      <c r="C581" s="15" t="s">
        <v>80</v>
      </c>
      <c r="D581" s="52">
        <v>0</v>
      </c>
    </row>
    <row r="582" spans="1:4" ht="12" hidden="1" customHeight="1" outlineLevel="1" x14ac:dyDescent="0.25">
      <c r="A582" s="49"/>
      <c r="B582" s="14">
        <v>7000</v>
      </c>
      <c r="C582" s="15" t="s">
        <v>81</v>
      </c>
      <c r="D582" s="52">
        <v>0</v>
      </c>
    </row>
    <row r="583" spans="1:4" ht="12" hidden="1" customHeight="1" outlineLevel="1" x14ac:dyDescent="0.25">
      <c r="A583" s="49"/>
      <c r="B583" s="56">
        <v>8000</v>
      </c>
      <c r="C583" s="57" t="s">
        <v>82</v>
      </c>
      <c r="D583" s="81">
        <v>0</v>
      </c>
    </row>
    <row r="584" spans="1:4" ht="25.5" hidden="1" customHeight="1" outlineLevel="1" x14ac:dyDescent="0.25">
      <c r="A584" s="72" t="s">
        <v>190</v>
      </c>
      <c r="B584" s="73"/>
      <c r="C584" s="82" t="s">
        <v>191</v>
      </c>
      <c r="D584" s="75">
        <v>0</v>
      </c>
    </row>
    <row r="585" spans="1:4" ht="12" hidden="1" customHeight="1" outlineLevel="1" x14ac:dyDescent="0.25">
      <c r="A585" s="42"/>
      <c r="B585" s="43"/>
      <c r="C585" s="44" t="s">
        <v>74</v>
      </c>
      <c r="D585" s="45">
        <v>0</v>
      </c>
    </row>
    <row r="586" spans="1:4" ht="12" hidden="1" customHeight="1" outlineLevel="1" x14ac:dyDescent="0.25">
      <c r="A586" s="42"/>
      <c r="B586" s="46">
        <v>1000</v>
      </c>
      <c r="C586" s="47" t="s">
        <v>75</v>
      </c>
      <c r="D586" s="48">
        <v>0</v>
      </c>
    </row>
    <row r="587" spans="1:4" ht="12" hidden="1" customHeight="1" outlineLevel="1" x14ac:dyDescent="0.25">
      <c r="A587" s="49"/>
      <c r="B587" s="50">
        <v>2000</v>
      </c>
      <c r="C587" s="51" t="s">
        <v>76</v>
      </c>
      <c r="D587" s="52">
        <v>0</v>
      </c>
    </row>
    <row r="588" spans="1:4" ht="12" hidden="1" customHeight="1" outlineLevel="1" x14ac:dyDescent="0.25">
      <c r="A588" s="49"/>
      <c r="B588" s="14">
        <v>3000</v>
      </c>
      <c r="C588" s="53" t="s">
        <v>77</v>
      </c>
      <c r="D588" s="52">
        <v>0</v>
      </c>
    </row>
    <row r="589" spans="1:4" ht="12" hidden="1" customHeight="1" outlineLevel="1" x14ac:dyDescent="0.25">
      <c r="A589" s="49"/>
      <c r="B589" s="14">
        <v>4000</v>
      </c>
      <c r="C589" s="54" t="s">
        <v>78</v>
      </c>
      <c r="D589" s="52">
        <v>0</v>
      </c>
    </row>
    <row r="590" spans="1:4" ht="12" hidden="1" customHeight="1" outlineLevel="1" x14ac:dyDescent="0.25">
      <c r="A590" s="49"/>
      <c r="B590" s="14">
        <v>5000</v>
      </c>
      <c r="C590" s="15" t="s">
        <v>79</v>
      </c>
      <c r="D590" s="55">
        <v>0</v>
      </c>
    </row>
    <row r="591" spans="1:4" ht="12" hidden="1" customHeight="1" outlineLevel="1" x14ac:dyDescent="0.25">
      <c r="A591" s="49"/>
      <c r="B591" s="14">
        <v>6000</v>
      </c>
      <c r="C591" s="15" t="s">
        <v>80</v>
      </c>
      <c r="D591" s="52">
        <v>0</v>
      </c>
    </row>
    <row r="592" spans="1:4" ht="12" hidden="1" customHeight="1" outlineLevel="1" x14ac:dyDescent="0.25">
      <c r="A592" s="49"/>
      <c r="B592" s="14">
        <v>7000</v>
      </c>
      <c r="C592" s="15" t="s">
        <v>81</v>
      </c>
      <c r="D592" s="52">
        <v>0</v>
      </c>
    </row>
    <row r="593" spans="1:4" ht="12" hidden="1" customHeight="1" outlineLevel="1" x14ac:dyDescent="0.25">
      <c r="A593" s="49"/>
      <c r="B593" s="56">
        <v>8000</v>
      </c>
      <c r="C593" s="57" t="s">
        <v>82</v>
      </c>
      <c r="D593" s="81">
        <v>0</v>
      </c>
    </row>
    <row r="594" spans="1:4" ht="12" hidden="1" customHeight="1" outlineLevel="1" x14ac:dyDescent="0.25">
      <c r="A594" s="58" t="s">
        <v>192</v>
      </c>
      <c r="B594" s="59"/>
      <c r="C594" s="60" t="s">
        <v>193</v>
      </c>
      <c r="D594" s="61">
        <v>0</v>
      </c>
    </row>
    <row r="595" spans="1:4" ht="12" hidden="1" customHeight="1" outlineLevel="1" x14ac:dyDescent="0.25">
      <c r="A595" s="42"/>
      <c r="B595" s="43"/>
      <c r="C595" s="44" t="s">
        <v>74</v>
      </c>
      <c r="D595" s="45">
        <v>0</v>
      </c>
    </row>
    <row r="596" spans="1:4" ht="12" hidden="1" customHeight="1" outlineLevel="1" x14ac:dyDescent="0.25">
      <c r="A596" s="42"/>
      <c r="B596" s="46">
        <v>1000</v>
      </c>
      <c r="C596" s="47" t="s">
        <v>75</v>
      </c>
      <c r="D596" s="48">
        <v>0</v>
      </c>
    </row>
    <row r="597" spans="1:4" ht="12" hidden="1" customHeight="1" outlineLevel="1" x14ac:dyDescent="0.25">
      <c r="A597" s="49"/>
      <c r="B597" s="50">
        <v>2000</v>
      </c>
      <c r="C597" s="51" t="s">
        <v>76</v>
      </c>
      <c r="D597" s="52">
        <v>0</v>
      </c>
    </row>
    <row r="598" spans="1:4" ht="12" hidden="1" customHeight="1" outlineLevel="1" x14ac:dyDescent="0.25">
      <c r="A598" s="49"/>
      <c r="B598" s="14">
        <v>3000</v>
      </c>
      <c r="C598" s="53" t="s">
        <v>77</v>
      </c>
      <c r="D598" s="52">
        <v>0</v>
      </c>
    </row>
    <row r="599" spans="1:4" ht="12" hidden="1" customHeight="1" outlineLevel="1" x14ac:dyDescent="0.25">
      <c r="A599" s="49"/>
      <c r="B599" s="14">
        <v>4000</v>
      </c>
      <c r="C599" s="54" t="s">
        <v>78</v>
      </c>
      <c r="D599" s="52">
        <v>0</v>
      </c>
    </row>
    <row r="600" spans="1:4" ht="12" hidden="1" customHeight="1" outlineLevel="1" x14ac:dyDescent="0.25">
      <c r="A600" s="49"/>
      <c r="B600" s="14">
        <v>5000</v>
      </c>
      <c r="C600" s="15" t="s">
        <v>79</v>
      </c>
      <c r="D600" s="55">
        <v>0</v>
      </c>
    </row>
    <row r="601" spans="1:4" ht="12" hidden="1" customHeight="1" outlineLevel="1" x14ac:dyDescent="0.25">
      <c r="A601" s="49"/>
      <c r="B601" s="14">
        <v>6000</v>
      </c>
      <c r="C601" s="15" t="s">
        <v>80</v>
      </c>
      <c r="D601" s="52">
        <v>0</v>
      </c>
    </row>
    <row r="602" spans="1:4" ht="12" hidden="1" customHeight="1" outlineLevel="1" x14ac:dyDescent="0.25">
      <c r="A602" s="49"/>
      <c r="B602" s="14">
        <v>7000</v>
      </c>
      <c r="C602" s="15" t="s">
        <v>81</v>
      </c>
      <c r="D602" s="52">
        <v>0</v>
      </c>
    </row>
    <row r="603" spans="1:4" ht="12" hidden="1" customHeight="1" outlineLevel="1" x14ac:dyDescent="0.25">
      <c r="A603" s="49"/>
      <c r="B603" s="56">
        <v>8000</v>
      </c>
      <c r="C603" s="57" t="s">
        <v>82</v>
      </c>
      <c r="D603" s="81">
        <v>0</v>
      </c>
    </row>
    <row r="604" spans="1:4" ht="14.25" hidden="1" customHeight="1" outlineLevel="1" x14ac:dyDescent="0.25">
      <c r="A604" s="58" t="s">
        <v>194</v>
      </c>
      <c r="B604" s="59"/>
      <c r="C604" s="60" t="s">
        <v>195</v>
      </c>
      <c r="D604" s="61">
        <v>0</v>
      </c>
    </row>
    <row r="605" spans="1:4" ht="12" hidden="1" customHeight="1" outlineLevel="1" x14ac:dyDescent="0.25">
      <c r="A605" s="42"/>
      <c r="B605" s="43"/>
      <c r="C605" s="44" t="s">
        <v>74</v>
      </c>
      <c r="D605" s="45">
        <v>0</v>
      </c>
    </row>
    <row r="606" spans="1:4" ht="12" hidden="1" customHeight="1" outlineLevel="1" x14ac:dyDescent="0.25">
      <c r="A606" s="42"/>
      <c r="B606" s="46">
        <v>1000</v>
      </c>
      <c r="C606" s="47" t="s">
        <v>75</v>
      </c>
      <c r="D606" s="48">
        <v>0</v>
      </c>
    </row>
    <row r="607" spans="1:4" ht="12" hidden="1" customHeight="1" outlineLevel="1" x14ac:dyDescent="0.25">
      <c r="A607" s="49"/>
      <c r="B607" s="50">
        <v>2000</v>
      </c>
      <c r="C607" s="51" t="s">
        <v>76</v>
      </c>
      <c r="D607" s="52">
        <v>0</v>
      </c>
    </row>
    <row r="608" spans="1:4" ht="12" hidden="1" customHeight="1" outlineLevel="1" x14ac:dyDescent="0.25">
      <c r="A608" s="49"/>
      <c r="B608" s="14">
        <v>3000</v>
      </c>
      <c r="C608" s="53" t="s">
        <v>77</v>
      </c>
      <c r="D608" s="52">
        <v>0</v>
      </c>
    </row>
    <row r="609" spans="1:4" ht="12" hidden="1" customHeight="1" outlineLevel="1" x14ac:dyDescent="0.25">
      <c r="A609" s="49"/>
      <c r="B609" s="14">
        <v>4000</v>
      </c>
      <c r="C609" s="54" t="s">
        <v>78</v>
      </c>
      <c r="D609" s="52">
        <v>0</v>
      </c>
    </row>
    <row r="610" spans="1:4" ht="12" hidden="1" customHeight="1" outlineLevel="1" x14ac:dyDescent="0.25">
      <c r="A610" s="49"/>
      <c r="B610" s="14">
        <v>5000</v>
      </c>
      <c r="C610" s="15" t="s">
        <v>79</v>
      </c>
      <c r="D610" s="55">
        <v>0</v>
      </c>
    </row>
    <row r="611" spans="1:4" ht="12" hidden="1" customHeight="1" outlineLevel="1" x14ac:dyDescent="0.25">
      <c r="A611" s="49"/>
      <c r="B611" s="14">
        <v>6000</v>
      </c>
      <c r="C611" s="15" t="s">
        <v>80</v>
      </c>
      <c r="D611" s="52">
        <v>0</v>
      </c>
    </row>
    <row r="612" spans="1:4" ht="12" hidden="1" customHeight="1" outlineLevel="1" x14ac:dyDescent="0.25">
      <c r="A612" s="49"/>
      <c r="B612" s="14">
        <v>7000</v>
      </c>
      <c r="C612" s="15" t="s">
        <v>81</v>
      </c>
      <c r="D612" s="52">
        <v>0</v>
      </c>
    </row>
    <row r="613" spans="1:4" ht="12" hidden="1" customHeight="1" outlineLevel="1" x14ac:dyDescent="0.25">
      <c r="A613" s="49"/>
      <c r="B613" s="56">
        <v>8000</v>
      </c>
      <c r="C613" s="57" t="s">
        <v>82</v>
      </c>
      <c r="D613" s="81">
        <v>0</v>
      </c>
    </row>
    <row r="614" spans="1:4" ht="12" hidden="1" customHeight="1" outlineLevel="1" x14ac:dyDescent="0.25">
      <c r="A614" s="58" t="s">
        <v>46</v>
      </c>
      <c r="B614" s="59"/>
      <c r="C614" s="60" t="s">
        <v>196</v>
      </c>
      <c r="D614" s="61">
        <v>0</v>
      </c>
    </row>
    <row r="615" spans="1:4" ht="12" hidden="1" customHeight="1" outlineLevel="1" x14ac:dyDescent="0.25">
      <c r="A615" s="42"/>
      <c r="B615" s="43"/>
      <c r="C615" s="44" t="s">
        <v>74</v>
      </c>
      <c r="D615" s="45">
        <v>0</v>
      </c>
    </row>
    <row r="616" spans="1:4" ht="12" hidden="1" customHeight="1" outlineLevel="1" x14ac:dyDescent="0.25">
      <c r="A616" s="42"/>
      <c r="B616" s="46">
        <v>1000</v>
      </c>
      <c r="C616" s="47" t="s">
        <v>75</v>
      </c>
      <c r="D616" s="48">
        <v>0</v>
      </c>
    </row>
    <row r="617" spans="1:4" ht="12" hidden="1" customHeight="1" outlineLevel="1" x14ac:dyDescent="0.25">
      <c r="A617" s="49"/>
      <c r="B617" s="50">
        <v>2000</v>
      </c>
      <c r="C617" s="51" t="s">
        <v>76</v>
      </c>
      <c r="D617" s="52">
        <v>0</v>
      </c>
    </row>
    <row r="618" spans="1:4" ht="12" hidden="1" customHeight="1" outlineLevel="1" x14ac:dyDescent="0.25">
      <c r="A618" s="49"/>
      <c r="B618" s="14">
        <v>3000</v>
      </c>
      <c r="C618" s="53" t="s">
        <v>77</v>
      </c>
      <c r="D618" s="52">
        <v>0</v>
      </c>
    </row>
    <row r="619" spans="1:4" ht="12" hidden="1" customHeight="1" outlineLevel="1" x14ac:dyDescent="0.25">
      <c r="A619" s="49"/>
      <c r="B619" s="14">
        <v>4000</v>
      </c>
      <c r="C619" s="54" t="s">
        <v>78</v>
      </c>
      <c r="D619" s="52">
        <v>0</v>
      </c>
    </row>
    <row r="620" spans="1:4" ht="12" hidden="1" customHeight="1" outlineLevel="1" x14ac:dyDescent="0.25">
      <c r="A620" s="49"/>
      <c r="B620" s="14">
        <v>5000</v>
      </c>
      <c r="C620" s="15" t="s">
        <v>79</v>
      </c>
      <c r="D620" s="55">
        <v>0</v>
      </c>
    </row>
    <row r="621" spans="1:4" ht="12" hidden="1" customHeight="1" outlineLevel="1" x14ac:dyDescent="0.25">
      <c r="A621" s="49"/>
      <c r="B621" s="14">
        <v>6000</v>
      </c>
      <c r="C621" s="15" t="s">
        <v>80</v>
      </c>
      <c r="D621" s="52">
        <v>0</v>
      </c>
    </row>
    <row r="622" spans="1:4" ht="12" hidden="1" customHeight="1" outlineLevel="1" x14ac:dyDescent="0.25">
      <c r="A622" s="49"/>
      <c r="B622" s="14">
        <v>7000</v>
      </c>
      <c r="C622" s="15" t="s">
        <v>81</v>
      </c>
      <c r="D622" s="52">
        <v>0</v>
      </c>
    </row>
    <row r="623" spans="1:4" ht="12" hidden="1" customHeight="1" outlineLevel="1" x14ac:dyDescent="0.25">
      <c r="A623" s="49"/>
      <c r="B623" s="56">
        <v>8000</v>
      </c>
      <c r="C623" s="57" t="s">
        <v>82</v>
      </c>
      <c r="D623" s="81">
        <v>0</v>
      </c>
    </row>
    <row r="624" spans="1:4" ht="12" hidden="1" customHeight="1" outlineLevel="1" x14ac:dyDescent="0.25">
      <c r="A624" s="72" t="s">
        <v>197</v>
      </c>
      <c r="B624" s="73"/>
      <c r="C624" s="74" t="s">
        <v>198</v>
      </c>
      <c r="D624" s="75">
        <v>0</v>
      </c>
    </row>
    <row r="625" spans="1:4" ht="12" hidden="1" customHeight="1" outlineLevel="1" x14ac:dyDescent="0.25">
      <c r="A625" s="49"/>
      <c r="B625" s="43"/>
      <c r="C625" s="44" t="s">
        <v>74</v>
      </c>
      <c r="D625" s="45">
        <v>0</v>
      </c>
    </row>
    <row r="626" spans="1:4" ht="12" hidden="1" customHeight="1" outlineLevel="1" x14ac:dyDescent="0.25">
      <c r="A626" s="49"/>
      <c r="B626" s="46">
        <v>1000</v>
      </c>
      <c r="C626" s="47" t="s">
        <v>75</v>
      </c>
      <c r="D626" s="48">
        <v>0</v>
      </c>
    </row>
    <row r="627" spans="1:4" ht="12" hidden="1" customHeight="1" outlineLevel="1" x14ac:dyDescent="0.25">
      <c r="A627" s="49"/>
      <c r="B627" s="50">
        <v>2000</v>
      </c>
      <c r="C627" s="51" t="s">
        <v>76</v>
      </c>
      <c r="D627" s="52">
        <v>0</v>
      </c>
    </row>
    <row r="628" spans="1:4" ht="12" hidden="1" customHeight="1" outlineLevel="1" x14ac:dyDescent="0.25">
      <c r="A628" s="49"/>
      <c r="B628" s="14">
        <v>3000</v>
      </c>
      <c r="C628" s="53" t="s">
        <v>77</v>
      </c>
      <c r="D628" s="52">
        <v>0</v>
      </c>
    </row>
    <row r="629" spans="1:4" ht="12" hidden="1" customHeight="1" outlineLevel="1" x14ac:dyDescent="0.25">
      <c r="A629" s="49"/>
      <c r="B629" s="14">
        <v>4000</v>
      </c>
      <c r="C629" s="54" t="s">
        <v>78</v>
      </c>
      <c r="D629" s="52">
        <v>0</v>
      </c>
    </row>
    <row r="630" spans="1:4" ht="12" hidden="1" customHeight="1" outlineLevel="1" x14ac:dyDescent="0.25">
      <c r="A630" s="49"/>
      <c r="B630" s="14">
        <v>5000</v>
      </c>
      <c r="C630" s="15" t="s">
        <v>79</v>
      </c>
      <c r="D630" s="55">
        <v>0</v>
      </c>
    </row>
    <row r="631" spans="1:4" ht="12" hidden="1" customHeight="1" outlineLevel="1" x14ac:dyDescent="0.25">
      <c r="A631" s="49"/>
      <c r="B631" s="14">
        <v>6000</v>
      </c>
      <c r="C631" s="15" t="s">
        <v>80</v>
      </c>
      <c r="D631" s="52">
        <v>0</v>
      </c>
    </row>
    <row r="632" spans="1:4" ht="12" hidden="1" customHeight="1" outlineLevel="1" x14ac:dyDescent="0.25">
      <c r="A632" s="49"/>
      <c r="B632" s="14">
        <v>7000</v>
      </c>
      <c r="C632" s="15" t="s">
        <v>81</v>
      </c>
      <c r="D632" s="52">
        <v>0</v>
      </c>
    </row>
    <row r="633" spans="1:4" ht="12" hidden="1" customHeight="1" outlineLevel="1" x14ac:dyDescent="0.25">
      <c r="A633" s="49"/>
      <c r="B633" s="56">
        <v>8000</v>
      </c>
      <c r="C633" s="57" t="s">
        <v>82</v>
      </c>
      <c r="D633" s="81">
        <v>0</v>
      </c>
    </row>
    <row r="634" spans="1:4" ht="12" hidden="1" customHeight="1" outlineLevel="1" x14ac:dyDescent="0.25">
      <c r="A634" s="72" t="s">
        <v>199</v>
      </c>
      <c r="B634" s="73"/>
      <c r="C634" s="74" t="s">
        <v>200</v>
      </c>
      <c r="D634" s="75">
        <v>0</v>
      </c>
    </row>
    <row r="635" spans="1:4" ht="12" hidden="1" customHeight="1" outlineLevel="1" x14ac:dyDescent="0.25">
      <c r="A635" s="49"/>
      <c r="B635" s="43"/>
      <c r="C635" s="44" t="s">
        <v>74</v>
      </c>
      <c r="D635" s="45">
        <v>0</v>
      </c>
    </row>
    <row r="636" spans="1:4" ht="12" hidden="1" customHeight="1" outlineLevel="1" x14ac:dyDescent="0.25">
      <c r="A636" s="49"/>
      <c r="B636" s="46">
        <v>1000</v>
      </c>
      <c r="C636" s="47" t="s">
        <v>75</v>
      </c>
      <c r="D636" s="48">
        <v>0</v>
      </c>
    </row>
    <row r="637" spans="1:4" ht="12" hidden="1" customHeight="1" outlineLevel="1" x14ac:dyDescent="0.25">
      <c r="A637" s="49"/>
      <c r="B637" s="50">
        <v>2000</v>
      </c>
      <c r="C637" s="51" t="s">
        <v>76</v>
      </c>
      <c r="D637" s="52">
        <v>0</v>
      </c>
    </row>
    <row r="638" spans="1:4" ht="12" hidden="1" customHeight="1" outlineLevel="1" x14ac:dyDescent="0.25">
      <c r="A638" s="49"/>
      <c r="B638" s="14">
        <v>3000</v>
      </c>
      <c r="C638" s="53" t="s">
        <v>77</v>
      </c>
      <c r="D638" s="52">
        <v>0</v>
      </c>
    </row>
    <row r="639" spans="1:4" ht="12" hidden="1" customHeight="1" outlineLevel="1" x14ac:dyDescent="0.25">
      <c r="A639" s="49"/>
      <c r="B639" s="14">
        <v>4000</v>
      </c>
      <c r="C639" s="54" t="s">
        <v>78</v>
      </c>
      <c r="D639" s="52">
        <v>0</v>
      </c>
    </row>
    <row r="640" spans="1:4" ht="12" hidden="1" customHeight="1" outlineLevel="1" x14ac:dyDescent="0.25">
      <c r="A640" s="49"/>
      <c r="B640" s="14">
        <v>5000</v>
      </c>
      <c r="C640" s="15" t="s">
        <v>79</v>
      </c>
      <c r="D640" s="55">
        <v>0</v>
      </c>
    </row>
    <row r="641" spans="1:4" ht="12" hidden="1" customHeight="1" outlineLevel="1" x14ac:dyDescent="0.25">
      <c r="A641" s="49"/>
      <c r="B641" s="14">
        <v>6000</v>
      </c>
      <c r="C641" s="15" t="s">
        <v>80</v>
      </c>
      <c r="D641" s="52">
        <v>0</v>
      </c>
    </row>
    <row r="642" spans="1:4" ht="12" hidden="1" customHeight="1" outlineLevel="1" x14ac:dyDescent="0.25">
      <c r="A642" s="49"/>
      <c r="B642" s="14">
        <v>7000</v>
      </c>
      <c r="C642" s="15" t="s">
        <v>81</v>
      </c>
      <c r="D642" s="52">
        <v>0</v>
      </c>
    </row>
    <row r="643" spans="1:4" ht="12" hidden="1" customHeight="1" outlineLevel="1" x14ac:dyDescent="0.25">
      <c r="A643" s="49"/>
      <c r="B643" s="56">
        <v>8000</v>
      </c>
      <c r="C643" s="57" t="s">
        <v>82</v>
      </c>
      <c r="D643" s="81">
        <v>0</v>
      </c>
    </row>
    <row r="644" spans="1:4" ht="12" hidden="1" customHeight="1" outlineLevel="1" x14ac:dyDescent="0.25">
      <c r="A644" s="58" t="s">
        <v>201</v>
      </c>
      <c r="B644" s="59"/>
      <c r="C644" s="60" t="s">
        <v>202</v>
      </c>
      <c r="D644" s="61">
        <v>0</v>
      </c>
    </row>
    <row r="645" spans="1:4" ht="12" hidden="1" customHeight="1" outlineLevel="1" x14ac:dyDescent="0.25">
      <c r="A645" s="42"/>
      <c r="B645" s="43"/>
      <c r="C645" s="44" t="s">
        <v>74</v>
      </c>
      <c r="D645" s="45">
        <v>0</v>
      </c>
    </row>
    <row r="646" spans="1:4" ht="12" hidden="1" customHeight="1" outlineLevel="1" x14ac:dyDescent="0.25">
      <c r="A646" s="42"/>
      <c r="B646" s="46">
        <v>1000</v>
      </c>
      <c r="C646" s="47" t="s">
        <v>75</v>
      </c>
      <c r="D646" s="48">
        <v>0</v>
      </c>
    </row>
    <row r="647" spans="1:4" ht="12" hidden="1" customHeight="1" outlineLevel="1" x14ac:dyDescent="0.25">
      <c r="A647" s="49"/>
      <c r="B647" s="50">
        <v>2000</v>
      </c>
      <c r="C647" s="51" t="s">
        <v>76</v>
      </c>
      <c r="D647" s="52">
        <v>0</v>
      </c>
    </row>
    <row r="648" spans="1:4" ht="12" hidden="1" customHeight="1" outlineLevel="1" x14ac:dyDescent="0.25">
      <c r="A648" s="49"/>
      <c r="B648" s="14">
        <v>3000</v>
      </c>
      <c r="C648" s="53" t="s">
        <v>77</v>
      </c>
      <c r="D648" s="52">
        <v>0</v>
      </c>
    </row>
    <row r="649" spans="1:4" ht="12" hidden="1" customHeight="1" outlineLevel="1" x14ac:dyDescent="0.25">
      <c r="A649" s="49"/>
      <c r="B649" s="14">
        <v>4000</v>
      </c>
      <c r="C649" s="54" t="s">
        <v>78</v>
      </c>
      <c r="D649" s="52">
        <v>0</v>
      </c>
    </row>
    <row r="650" spans="1:4" ht="12" hidden="1" customHeight="1" outlineLevel="1" x14ac:dyDescent="0.25">
      <c r="A650" s="49"/>
      <c r="B650" s="14">
        <v>5000</v>
      </c>
      <c r="C650" s="15" t="s">
        <v>79</v>
      </c>
      <c r="D650" s="55">
        <v>0</v>
      </c>
    </row>
    <row r="651" spans="1:4" ht="12" hidden="1" customHeight="1" outlineLevel="1" x14ac:dyDescent="0.25">
      <c r="A651" s="49"/>
      <c r="B651" s="14">
        <v>6000</v>
      </c>
      <c r="C651" s="15" t="s">
        <v>80</v>
      </c>
      <c r="D651" s="52">
        <v>0</v>
      </c>
    </row>
    <row r="652" spans="1:4" ht="12" hidden="1" customHeight="1" outlineLevel="1" x14ac:dyDescent="0.25">
      <c r="A652" s="49"/>
      <c r="B652" s="14">
        <v>7000</v>
      </c>
      <c r="C652" s="15" t="s">
        <v>81</v>
      </c>
      <c r="D652" s="52">
        <v>0</v>
      </c>
    </row>
    <row r="653" spans="1:4" ht="12" hidden="1" customHeight="1" outlineLevel="1" x14ac:dyDescent="0.25">
      <c r="A653" s="49"/>
      <c r="B653" s="56">
        <v>8000</v>
      </c>
      <c r="C653" s="57" t="s">
        <v>82</v>
      </c>
      <c r="D653" s="81">
        <v>0</v>
      </c>
    </row>
    <row r="654" spans="1:4" ht="12" hidden="1" customHeight="1" outlineLevel="1" x14ac:dyDescent="0.25">
      <c r="A654" s="58" t="s">
        <v>203</v>
      </c>
      <c r="B654" s="59"/>
      <c r="C654" s="60" t="s">
        <v>204</v>
      </c>
      <c r="D654" s="61">
        <v>0</v>
      </c>
    </row>
    <row r="655" spans="1:4" ht="12" hidden="1" customHeight="1" outlineLevel="1" x14ac:dyDescent="0.25">
      <c r="A655" s="42"/>
      <c r="B655" s="43"/>
      <c r="C655" s="44" t="s">
        <v>74</v>
      </c>
      <c r="D655" s="45">
        <v>0</v>
      </c>
    </row>
    <row r="656" spans="1:4" ht="12" hidden="1" customHeight="1" outlineLevel="1" x14ac:dyDescent="0.25">
      <c r="A656" s="42"/>
      <c r="B656" s="46">
        <v>1000</v>
      </c>
      <c r="C656" s="47" t="s">
        <v>75</v>
      </c>
      <c r="D656" s="48">
        <v>0</v>
      </c>
    </row>
    <row r="657" spans="1:4" ht="12" hidden="1" customHeight="1" outlineLevel="1" x14ac:dyDescent="0.25">
      <c r="A657" s="49"/>
      <c r="B657" s="50">
        <v>2000</v>
      </c>
      <c r="C657" s="51" t="s">
        <v>76</v>
      </c>
      <c r="D657" s="52">
        <v>0</v>
      </c>
    </row>
    <row r="658" spans="1:4" ht="12" hidden="1" customHeight="1" outlineLevel="1" x14ac:dyDescent="0.25">
      <c r="A658" s="49"/>
      <c r="B658" s="14">
        <v>3000</v>
      </c>
      <c r="C658" s="53" t="s">
        <v>77</v>
      </c>
      <c r="D658" s="52">
        <v>0</v>
      </c>
    </row>
    <row r="659" spans="1:4" ht="12" hidden="1" customHeight="1" outlineLevel="1" x14ac:dyDescent="0.25">
      <c r="A659" s="49"/>
      <c r="B659" s="14">
        <v>4000</v>
      </c>
      <c r="C659" s="54" t="s">
        <v>78</v>
      </c>
      <c r="D659" s="52">
        <v>0</v>
      </c>
    </row>
    <row r="660" spans="1:4" ht="12" hidden="1" customHeight="1" outlineLevel="1" x14ac:dyDescent="0.25">
      <c r="A660" s="49"/>
      <c r="B660" s="14">
        <v>5000</v>
      </c>
      <c r="C660" s="15" t="s">
        <v>79</v>
      </c>
      <c r="D660" s="55">
        <v>0</v>
      </c>
    </row>
    <row r="661" spans="1:4" ht="12" hidden="1" customHeight="1" outlineLevel="1" x14ac:dyDescent="0.25">
      <c r="A661" s="49"/>
      <c r="B661" s="14">
        <v>6000</v>
      </c>
      <c r="C661" s="15" t="s">
        <v>80</v>
      </c>
      <c r="D661" s="52">
        <v>0</v>
      </c>
    </row>
    <row r="662" spans="1:4" ht="12" hidden="1" customHeight="1" outlineLevel="1" x14ac:dyDescent="0.25">
      <c r="A662" s="49"/>
      <c r="B662" s="14">
        <v>7000</v>
      </c>
      <c r="C662" s="15" t="s">
        <v>81</v>
      </c>
      <c r="D662" s="52">
        <v>0</v>
      </c>
    </row>
    <row r="663" spans="1:4" ht="12" hidden="1" customHeight="1" outlineLevel="1" x14ac:dyDescent="0.25">
      <c r="A663" s="49"/>
      <c r="B663" s="56">
        <v>8000</v>
      </c>
      <c r="C663" s="57" t="s">
        <v>82</v>
      </c>
      <c r="D663" s="55">
        <v>0</v>
      </c>
    </row>
    <row r="664" spans="1:4" ht="12" hidden="1" customHeight="1" outlineLevel="1" x14ac:dyDescent="0.25">
      <c r="A664" s="72" t="s">
        <v>205</v>
      </c>
      <c r="B664" s="73"/>
      <c r="C664" s="74" t="s">
        <v>206</v>
      </c>
      <c r="D664" s="75">
        <v>0</v>
      </c>
    </row>
    <row r="665" spans="1:4" ht="12" hidden="1" customHeight="1" outlineLevel="1" x14ac:dyDescent="0.25">
      <c r="A665" s="42"/>
      <c r="B665" s="43"/>
      <c r="C665" s="44" t="s">
        <v>74</v>
      </c>
      <c r="D665" s="45">
        <v>0</v>
      </c>
    </row>
    <row r="666" spans="1:4" ht="12" hidden="1" customHeight="1" outlineLevel="1" x14ac:dyDescent="0.25">
      <c r="A666" s="42"/>
      <c r="B666" s="46">
        <v>1000</v>
      </c>
      <c r="C666" s="47" t="s">
        <v>75</v>
      </c>
      <c r="D666" s="48">
        <v>0</v>
      </c>
    </row>
    <row r="667" spans="1:4" ht="12" hidden="1" customHeight="1" outlineLevel="1" x14ac:dyDescent="0.25">
      <c r="A667" s="49"/>
      <c r="B667" s="50">
        <v>2000</v>
      </c>
      <c r="C667" s="51" t="s">
        <v>76</v>
      </c>
      <c r="D667" s="52">
        <v>0</v>
      </c>
    </row>
    <row r="668" spans="1:4" ht="12" hidden="1" customHeight="1" outlineLevel="1" x14ac:dyDescent="0.25">
      <c r="A668" s="49"/>
      <c r="B668" s="14">
        <v>3000</v>
      </c>
      <c r="C668" s="53" t="s">
        <v>77</v>
      </c>
      <c r="D668" s="52">
        <v>0</v>
      </c>
    </row>
    <row r="669" spans="1:4" ht="12" hidden="1" customHeight="1" outlineLevel="1" x14ac:dyDescent="0.25">
      <c r="A669" s="49"/>
      <c r="B669" s="14">
        <v>4000</v>
      </c>
      <c r="C669" s="54" t="s">
        <v>78</v>
      </c>
      <c r="D669" s="52">
        <v>0</v>
      </c>
    </row>
    <row r="670" spans="1:4" ht="12" hidden="1" customHeight="1" outlineLevel="1" x14ac:dyDescent="0.25">
      <c r="A670" s="49"/>
      <c r="B670" s="14">
        <v>5000</v>
      </c>
      <c r="C670" s="15" t="s">
        <v>79</v>
      </c>
      <c r="D670" s="55">
        <v>0</v>
      </c>
    </row>
    <row r="671" spans="1:4" ht="12" hidden="1" customHeight="1" outlineLevel="1" x14ac:dyDescent="0.25">
      <c r="A671" s="49"/>
      <c r="B671" s="14">
        <v>6000</v>
      </c>
      <c r="C671" s="15" t="s">
        <v>80</v>
      </c>
      <c r="D671" s="52">
        <v>0</v>
      </c>
    </row>
    <row r="672" spans="1:4" ht="12" hidden="1" customHeight="1" outlineLevel="1" x14ac:dyDescent="0.25">
      <c r="A672" s="49"/>
      <c r="B672" s="14">
        <v>7000</v>
      </c>
      <c r="C672" s="15" t="s">
        <v>81</v>
      </c>
      <c r="D672" s="52">
        <v>0</v>
      </c>
    </row>
    <row r="673" spans="1:4" ht="12" hidden="1" customHeight="1" outlineLevel="1" x14ac:dyDescent="0.25">
      <c r="A673" s="49"/>
      <c r="B673" s="56">
        <v>8000</v>
      </c>
      <c r="C673" s="57" t="s">
        <v>82</v>
      </c>
      <c r="D673" s="81">
        <v>0</v>
      </c>
    </row>
    <row r="674" spans="1:4" ht="12" hidden="1" customHeight="1" outlineLevel="1" x14ac:dyDescent="0.25">
      <c r="A674" s="72" t="s">
        <v>207</v>
      </c>
      <c r="B674" s="73"/>
      <c r="C674" s="74" t="s">
        <v>208</v>
      </c>
      <c r="D674" s="75">
        <v>0</v>
      </c>
    </row>
    <row r="675" spans="1:4" ht="12" hidden="1" customHeight="1" outlineLevel="1" x14ac:dyDescent="0.25">
      <c r="A675" s="42"/>
      <c r="B675" s="43"/>
      <c r="C675" s="44" t="s">
        <v>74</v>
      </c>
      <c r="D675" s="45">
        <v>0</v>
      </c>
    </row>
    <row r="676" spans="1:4" ht="12" hidden="1" customHeight="1" outlineLevel="1" x14ac:dyDescent="0.25">
      <c r="A676" s="42"/>
      <c r="B676" s="46">
        <v>1000</v>
      </c>
      <c r="C676" s="47" t="s">
        <v>75</v>
      </c>
      <c r="D676" s="48">
        <v>0</v>
      </c>
    </row>
    <row r="677" spans="1:4" ht="12" hidden="1" customHeight="1" outlineLevel="1" x14ac:dyDescent="0.25">
      <c r="A677" s="49"/>
      <c r="B677" s="50">
        <v>2000</v>
      </c>
      <c r="C677" s="51" t="s">
        <v>76</v>
      </c>
      <c r="D677" s="52">
        <v>0</v>
      </c>
    </row>
    <row r="678" spans="1:4" ht="12" hidden="1" customHeight="1" outlineLevel="1" x14ac:dyDescent="0.25">
      <c r="A678" s="49"/>
      <c r="B678" s="14">
        <v>3000</v>
      </c>
      <c r="C678" s="53" t="s">
        <v>77</v>
      </c>
      <c r="D678" s="52">
        <v>0</v>
      </c>
    </row>
    <row r="679" spans="1:4" ht="12" hidden="1" customHeight="1" outlineLevel="1" x14ac:dyDescent="0.25">
      <c r="A679" s="49"/>
      <c r="B679" s="14">
        <v>4000</v>
      </c>
      <c r="C679" s="54" t="s">
        <v>78</v>
      </c>
      <c r="D679" s="52">
        <v>0</v>
      </c>
    </row>
    <row r="680" spans="1:4" ht="12" hidden="1" customHeight="1" outlineLevel="1" x14ac:dyDescent="0.25">
      <c r="A680" s="49"/>
      <c r="B680" s="14">
        <v>5000</v>
      </c>
      <c r="C680" s="15" t="s">
        <v>79</v>
      </c>
      <c r="D680" s="55">
        <v>0</v>
      </c>
    </row>
    <row r="681" spans="1:4" ht="12" hidden="1" customHeight="1" outlineLevel="1" x14ac:dyDescent="0.25">
      <c r="A681" s="49"/>
      <c r="B681" s="14">
        <v>6000</v>
      </c>
      <c r="C681" s="15" t="s">
        <v>80</v>
      </c>
      <c r="D681" s="52">
        <v>0</v>
      </c>
    </row>
    <row r="682" spans="1:4" ht="12" hidden="1" customHeight="1" outlineLevel="1" x14ac:dyDescent="0.25">
      <c r="A682" s="49"/>
      <c r="B682" s="14">
        <v>7000</v>
      </c>
      <c r="C682" s="15" t="s">
        <v>81</v>
      </c>
      <c r="D682" s="52">
        <v>0</v>
      </c>
    </row>
    <row r="683" spans="1:4" ht="12" hidden="1" customHeight="1" outlineLevel="1" x14ac:dyDescent="0.25">
      <c r="A683" s="49"/>
      <c r="B683" s="56">
        <v>8000</v>
      </c>
      <c r="C683" s="57" t="s">
        <v>82</v>
      </c>
      <c r="D683" s="81">
        <v>0</v>
      </c>
    </row>
    <row r="684" spans="1:4" ht="17.100000000000001" hidden="1" customHeight="1" outlineLevel="1" x14ac:dyDescent="0.25">
      <c r="A684" s="77" t="s">
        <v>209</v>
      </c>
      <c r="B684" s="78"/>
      <c r="C684" s="79" t="s">
        <v>210</v>
      </c>
      <c r="D684" s="41">
        <v>0</v>
      </c>
    </row>
    <row r="685" spans="1:4" ht="12" hidden="1" customHeight="1" outlineLevel="1" x14ac:dyDescent="0.25">
      <c r="A685" s="42"/>
      <c r="B685" s="43"/>
      <c r="C685" s="44" t="s">
        <v>74</v>
      </c>
      <c r="D685" s="45">
        <v>0</v>
      </c>
    </row>
    <row r="686" spans="1:4" ht="12" hidden="1" customHeight="1" outlineLevel="1" x14ac:dyDescent="0.25">
      <c r="A686" s="42"/>
      <c r="B686" s="46">
        <v>1000</v>
      </c>
      <c r="C686" s="47" t="s">
        <v>75</v>
      </c>
      <c r="D686" s="48">
        <v>0</v>
      </c>
    </row>
    <row r="687" spans="1:4" ht="12" hidden="1" customHeight="1" outlineLevel="1" x14ac:dyDescent="0.25">
      <c r="A687" s="49"/>
      <c r="B687" s="50">
        <v>2000</v>
      </c>
      <c r="C687" s="51" t="s">
        <v>76</v>
      </c>
      <c r="D687" s="52">
        <v>0</v>
      </c>
    </row>
    <row r="688" spans="1:4" ht="12" hidden="1" customHeight="1" outlineLevel="1" x14ac:dyDescent="0.25">
      <c r="A688" s="49"/>
      <c r="B688" s="14">
        <v>3000</v>
      </c>
      <c r="C688" s="53" t="s">
        <v>77</v>
      </c>
      <c r="D688" s="52">
        <v>0</v>
      </c>
    </row>
    <row r="689" spans="1:4" ht="12" hidden="1" customHeight="1" outlineLevel="1" x14ac:dyDescent="0.25">
      <c r="A689" s="49"/>
      <c r="B689" s="14">
        <v>4000</v>
      </c>
      <c r="C689" s="54" t="s">
        <v>78</v>
      </c>
      <c r="D689" s="52">
        <v>0</v>
      </c>
    </row>
    <row r="690" spans="1:4" ht="12" hidden="1" customHeight="1" outlineLevel="1" x14ac:dyDescent="0.25">
      <c r="A690" s="49"/>
      <c r="B690" s="14">
        <v>5000</v>
      </c>
      <c r="C690" s="15" t="s">
        <v>79</v>
      </c>
      <c r="D690" s="55">
        <v>0</v>
      </c>
    </row>
    <row r="691" spans="1:4" ht="12" hidden="1" customHeight="1" outlineLevel="1" x14ac:dyDescent="0.25">
      <c r="A691" s="49"/>
      <c r="B691" s="14">
        <v>6000</v>
      </c>
      <c r="C691" s="15" t="s">
        <v>80</v>
      </c>
      <c r="D691" s="52">
        <v>0</v>
      </c>
    </row>
    <row r="692" spans="1:4" ht="12" hidden="1" customHeight="1" outlineLevel="1" x14ac:dyDescent="0.25">
      <c r="A692" s="49"/>
      <c r="B692" s="14">
        <v>7000</v>
      </c>
      <c r="C692" s="15" t="s">
        <v>81</v>
      </c>
      <c r="D692" s="52">
        <v>0</v>
      </c>
    </row>
    <row r="693" spans="1:4" ht="12" hidden="1" customHeight="1" outlineLevel="1" x14ac:dyDescent="0.25">
      <c r="A693" s="49"/>
      <c r="B693" s="56">
        <v>8000</v>
      </c>
      <c r="C693" s="57" t="s">
        <v>82</v>
      </c>
      <c r="D693" s="55">
        <v>0</v>
      </c>
    </row>
    <row r="694" spans="1:4" ht="12" hidden="1" customHeight="1" outlineLevel="1" x14ac:dyDescent="0.25">
      <c r="A694" s="83">
        <v>10.1</v>
      </c>
      <c r="B694" s="59"/>
      <c r="C694" s="60" t="s">
        <v>211</v>
      </c>
      <c r="D694" s="61">
        <v>0</v>
      </c>
    </row>
    <row r="695" spans="1:4" ht="12" hidden="1" customHeight="1" outlineLevel="1" x14ac:dyDescent="0.25">
      <c r="A695" s="49"/>
      <c r="B695" s="43"/>
      <c r="C695" s="44" t="s">
        <v>74</v>
      </c>
      <c r="D695" s="45">
        <v>0</v>
      </c>
    </row>
    <row r="696" spans="1:4" ht="12" hidden="1" customHeight="1" outlineLevel="1" x14ac:dyDescent="0.25">
      <c r="A696" s="49"/>
      <c r="B696" s="46">
        <v>1000</v>
      </c>
      <c r="C696" s="47" t="s">
        <v>75</v>
      </c>
      <c r="D696" s="48">
        <v>0</v>
      </c>
    </row>
    <row r="697" spans="1:4" ht="12" hidden="1" customHeight="1" outlineLevel="1" x14ac:dyDescent="0.25">
      <c r="A697" s="49"/>
      <c r="B697" s="50">
        <v>2000</v>
      </c>
      <c r="C697" s="51" t="s">
        <v>76</v>
      </c>
      <c r="D697" s="52">
        <v>0</v>
      </c>
    </row>
    <row r="698" spans="1:4" ht="12" hidden="1" customHeight="1" outlineLevel="1" x14ac:dyDescent="0.25">
      <c r="A698" s="49"/>
      <c r="B698" s="14">
        <v>3000</v>
      </c>
      <c r="C698" s="53" t="s">
        <v>77</v>
      </c>
      <c r="D698" s="52">
        <v>0</v>
      </c>
    </row>
    <row r="699" spans="1:4" ht="12" hidden="1" customHeight="1" outlineLevel="1" x14ac:dyDescent="0.25">
      <c r="A699" s="49"/>
      <c r="B699" s="14">
        <v>4000</v>
      </c>
      <c r="C699" s="54" t="s">
        <v>78</v>
      </c>
      <c r="D699" s="52">
        <v>0</v>
      </c>
    </row>
    <row r="700" spans="1:4" ht="12" hidden="1" customHeight="1" outlineLevel="1" x14ac:dyDescent="0.25">
      <c r="A700" s="49"/>
      <c r="B700" s="14">
        <v>5000</v>
      </c>
      <c r="C700" s="15" t="s">
        <v>79</v>
      </c>
      <c r="D700" s="55">
        <v>0</v>
      </c>
    </row>
    <row r="701" spans="1:4" ht="12" hidden="1" customHeight="1" outlineLevel="1" x14ac:dyDescent="0.25">
      <c r="A701" s="49"/>
      <c r="B701" s="14">
        <v>6000</v>
      </c>
      <c r="C701" s="15" t="s">
        <v>80</v>
      </c>
      <c r="D701" s="52">
        <v>0</v>
      </c>
    </row>
    <row r="702" spans="1:4" ht="12" hidden="1" customHeight="1" outlineLevel="1" x14ac:dyDescent="0.25">
      <c r="A702" s="49"/>
      <c r="B702" s="14">
        <v>7000</v>
      </c>
      <c r="C702" s="15" t="s">
        <v>81</v>
      </c>
      <c r="D702" s="52">
        <v>0</v>
      </c>
    </row>
    <row r="703" spans="1:4" ht="12" hidden="1" customHeight="1" outlineLevel="1" x14ac:dyDescent="0.25">
      <c r="A703" s="49"/>
      <c r="B703" s="56">
        <v>8000</v>
      </c>
      <c r="C703" s="57" t="s">
        <v>82</v>
      </c>
      <c r="D703" s="81">
        <v>0</v>
      </c>
    </row>
    <row r="704" spans="1:4" ht="12" hidden="1" customHeight="1" outlineLevel="1" x14ac:dyDescent="0.25">
      <c r="A704" s="58" t="s">
        <v>212</v>
      </c>
      <c r="B704" s="59"/>
      <c r="C704" s="60" t="s">
        <v>213</v>
      </c>
      <c r="D704" s="61">
        <v>0</v>
      </c>
    </row>
    <row r="705" spans="1:4" ht="12" hidden="1" customHeight="1" outlineLevel="1" x14ac:dyDescent="0.25">
      <c r="A705" s="42"/>
      <c r="B705" s="43"/>
      <c r="C705" s="44" t="s">
        <v>74</v>
      </c>
      <c r="D705" s="45">
        <v>0</v>
      </c>
    </row>
    <row r="706" spans="1:4" ht="12" hidden="1" customHeight="1" outlineLevel="1" x14ac:dyDescent="0.25">
      <c r="A706" s="42"/>
      <c r="B706" s="46">
        <v>1000</v>
      </c>
      <c r="C706" s="47" t="s">
        <v>75</v>
      </c>
      <c r="D706" s="48">
        <v>0</v>
      </c>
    </row>
    <row r="707" spans="1:4" ht="12" hidden="1" customHeight="1" outlineLevel="1" x14ac:dyDescent="0.25">
      <c r="A707" s="49"/>
      <c r="B707" s="50">
        <v>2000</v>
      </c>
      <c r="C707" s="51" t="s">
        <v>76</v>
      </c>
      <c r="D707" s="52">
        <v>0</v>
      </c>
    </row>
    <row r="708" spans="1:4" ht="12" hidden="1" customHeight="1" outlineLevel="1" x14ac:dyDescent="0.25">
      <c r="A708" s="49"/>
      <c r="B708" s="14">
        <v>3000</v>
      </c>
      <c r="C708" s="53" t="s">
        <v>77</v>
      </c>
      <c r="D708" s="52">
        <v>0</v>
      </c>
    </row>
    <row r="709" spans="1:4" ht="12" hidden="1" customHeight="1" outlineLevel="1" x14ac:dyDescent="0.25">
      <c r="A709" s="49"/>
      <c r="B709" s="14">
        <v>4000</v>
      </c>
      <c r="C709" s="54" t="s">
        <v>78</v>
      </c>
      <c r="D709" s="52">
        <v>0</v>
      </c>
    </row>
    <row r="710" spans="1:4" ht="12" hidden="1" customHeight="1" outlineLevel="1" x14ac:dyDescent="0.25">
      <c r="A710" s="49"/>
      <c r="B710" s="14">
        <v>5000</v>
      </c>
      <c r="C710" s="15" t="s">
        <v>79</v>
      </c>
      <c r="D710" s="55">
        <v>0</v>
      </c>
    </row>
    <row r="711" spans="1:4" ht="12" hidden="1" customHeight="1" outlineLevel="1" x14ac:dyDescent="0.25">
      <c r="A711" s="49"/>
      <c r="B711" s="14">
        <v>6000</v>
      </c>
      <c r="C711" s="15" t="s">
        <v>80</v>
      </c>
      <c r="D711" s="52">
        <v>0</v>
      </c>
    </row>
    <row r="712" spans="1:4" ht="12" hidden="1" customHeight="1" outlineLevel="1" x14ac:dyDescent="0.25">
      <c r="A712" s="49"/>
      <c r="B712" s="14">
        <v>7000</v>
      </c>
      <c r="C712" s="15" t="s">
        <v>81</v>
      </c>
      <c r="D712" s="52">
        <v>0</v>
      </c>
    </row>
    <row r="713" spans="1:4" ht="12" hidden="1" customHeight="1" outlineLevel="1" x14ac:dyDescent="0.25">
      <c r="A713" s="49"/>
      <c r="B713" s="56">
        <v>8000</v>
      </c>
      <c r="C713" s="57" t="s">
        <v>82</v>
      </c>
      <c r="D713" s="81">
        <v>0</v>
      </c>
    </row>
    <row r="714" spans="1:4" ht="12" hidden="1" customHeight="1" outlineLevel="1" x14ac:dyDescent="0.25">
      <c r="A714" s="58" t="s">
        <v>214</v>
      </c>
      <c r="B714" s="59"/>
      <c r="C714" s="60" t="s">
        <v>215</v>
      </c>
      <c r="D714" s="61">
        <v>0</v>
      </c>
    </row>
    <row r="715" spans="1:4" ht="12" hidden="1" customHeight="1" outlineLevel="1" x14ac:dyDescent="0.25">
      <c r="A715" s="42"/>
      <c r="B715" s="43"/>
      <c r="C715" s="44" t="s">
        <v>74</v>
      </c>
      <c r="D715" s="45">
        <v>0</v>
      </c>
    </row>
    <row r="716" spans="1:4" ht="12" hidden="1" customHeight="1" outlineLevel="1" x14ac:dyDescent="0.25">
      <c r="A716" s="42"/>
      <c r="B716" s="46">
        <v>1000</v>
      </c>
      <c r="C716" s="47" t="s">
        <v>75</v>
      </c>
      <c r="D716" s="48">
        <v>0</v>
      </c>
    </row>
    <row r="717" spans="1:4" ht="12" hidden="1" customHeight="1" outlineLevel="1" x14ac:dyDescent="0.25">
      <c r="A717" s="49"/>
      <c r="B717" s="50">
        <v>2000</v>
      </c>
      <c r="C717" s="51" t="s">
        <v>76</v>
      </c>
      <c r="D717" s="52">
        <v>0</v>
      </c>
    </row>
    <row r="718" spans="1:4" ht="12" hidden="1" customHeight="1" outlineLevel="1" x14ac:dyDescent="0.25">
      <c r="A718" s="49"/>
      <c r="B718" s="14">
        <v>3000</v>
      </c>
      <c r="C718" s="53" t="s">
        <v>77</v>
      </c>
      <c r="D718" s="52">
        <v>0</v>
      </c>
    </row>
    <row r="719" spans="1:4" ht="12" hidden="1" customHeight="1" outlineLevel="1" x14ac:dyDescent="0.25">
      <c r="A719" s="49"/>
      <c r="B719" s="14">
        <v>4000</v>
      </c>
      <c r="C719" s="54" t="s">
        <v>78</v>
      </c>
      <c r="D719" s="52">
        <v>0</v>
      </c>
    </row>
    <row r="720" spans="1:4" ht="12" hidden="1" customHeight="1" outlineLevel="1" x14ac:dyDescent="0.25">
      <c r="A720" s="49"/>
      <c r="B720" s="14">
        <v>5000</v>
      </c>
      <c r="C720" s="15" t="s">
        <v>79</v>
      </c>
      <c r="D720" s="55">
        <v>0</v>
      </c>
    </row>
    <row r="721" spans="1:4" ht="12" hidden="1" customHeight="1" outlineLevel="1" x14ac:dyDescent="0.25">
      <c r="A721" s="49"/>
      <c r="B721" s="14">
        <v>6000</v>
      </c>
      <c r="C721" s="15" t="s">
        <v>80</v>
      </c>
      <c r="D721" s="52">
        <v>0</v>
      </c>
    </row>
    <row r="722" spans="1:4" ht="12" hidden="1" customHeight="1" outlineLevel="1" x14ac:dyDescent="0.25">
      <c r="A722" s="49"/>
      <c r="B722" s="14">
        <v>7000</v>
      </c>
      <c r="C722" s="15" t="s">
        <v>81</v>
      </c>
      <c r="D722" s="52">
        <v>0</v>
      </c>
    </row>
    <row r="723" spans="1:4" ht="12" hidden="1" customHeight="1" outlineLevel="1" x14ac:dyDescent="0.25">
      <c r="A723" s="49"/>
      <c r="B723" s="56">
        <v>8000</v>
      </c>
      <c r="C723" s="57" t="s">
        <v>82</v>
      </c>
      <c r="D723" s="81">
        <v>0</v>
      </c>
    </row>
    <row r="724" spans="1:4" ht="12" hidden="1" customHeight="1" outlineLevel="1" x14ac:dyDescent="0.25">
      <c r="A724" s="83">
        <v>10.6</v>
      </c>
      <c r="B724" s="59"/>
      <c r="C724" s="60" t="s">
        <v>216</v>
      </c>
      <c r="D724" s="61">
        <v>0</v>
      </c>
    </row>
    <row r="725" spans="1:4" ht="12" hidden="1" customHeight="1" outlineLevel="1" x14ac:dyDescent="0.25">
      <c r="A725" s="42"/>
      <c r="B725" s="43"/>
      <c r="C725" s="44" t="s">
        <v>74</v>
      </c>
      <c r="D725" s="45">
        <v>0</v>
      </c>
    </row>
    <row r="726" spans="1:4" ht="12" hidden="1" customHeight="1" outlineLevel="1" x14ac:dyDescent="0.25">
      <c r="A726" s="42"/>
      <c r="B726" s="46">
        <v>1000</v>
      </c>
      <c r="C726" s="47" t="s">
        <v>75</v>
      </c>
      <c r="D726" s="48">
        <v>0</v>
      </c>
    </row>
    <row r="727" spans="1:4" ht="12" hidden="1" customHeight="1" outlineLevel="1" x14ac:dyDescent="0.25">
      <c r="A727" s="49"/>
      <c r="B727" s="50">
        <v>2000</v>
      </c>
      <c r="C727" s="51" t="s">
        <v>76</v>
      </c>
      <c r="D727" s="52">
        <v>0</v>
      </c>
    </row>
    <row r="728" spans="1:4" ht="12" hidden="1" customHeight="1" outlineLevel="1" x14ac:dyDescent="0.25">
      <c r="A728" s="49"/>
      <c r="B728" s="14">
        <v>3000</v>
      </c>
      <c r="C728" s="53" t="s">
        <v>77</v>
      </c>
      <c r="D728" s="52">
        <v>0</v>
      </c>
    </row>
    <row r="729" spans="1:4" ht="12" hidden="1" customHeight="1" outlineLevel="1" x14ac:dyDescent="0.25">
      <c r="A729" s="49"/>
      <c r="B729" s="14">
        <v>4000</v>
      </c>
      <c r="C729" s="54" t="s">
        <v>78</v>
      </c>
      <c r="D729" s="52">
        <v>0</v>
      </c>
    </row>
    <row r="730" spans="1:4" ht="12" hidden="1" customHeight="1" outlineLevel="1" x14ac:dyDescent="0.25">
      <c r="A730" s="49"/>
      <c r="B730" s="14">
        <v>5000</v>
      </c>
      <c r="C730" s="15" t="s">
        <v>79</v>
      </c>
      <c r="D730" s="55">
        <v>0</v>
      </c>
    </row>
    <row r="731" spans="1:4" ht="12" hidden="1" customHeight="1" outlineLevel="1" x14ac:dyDescent="0.25">
      <c r="A731" s="49"/>
      <c r="B731" s="14">
        <v>6000</v>
      </c>
      <c r="C731" s="15" t="s">
        <v>80</v>
      </c>
      <c r="D731" s="52">
        <v>0</v>
      </c>
    </row>
    <row r="732" spans="1:4" ht="12" hidden="1" customHeight="1" outlineLevel="1" x14ac:dyDescent="0.25">
      <c r="A732" s="49"/>
      <c r="B732" s="14">
        <v>7000</v>
      </c>
      <c r="C732" s="15" t="s">
        <v>81</v>
      </c>
      <c r="D732" s="52">
        <v>0</v>
      </c>
    </row>
    <row r="733" spans="1:4" ht="12" hidden="1" customHeight="1" outlineLevel="1" x14ac:dyDescent="0.25">
      <c r="A733" s="49"/>
      <c r="B733" s="56">
        <v>8000</v>
      </c>
      <c r="C733" s="57" t="s">
        <v>82</v>
      </c>
      <c r="D733" s="81">
        <v>0</v>
      </c>
    </row>
    <row r="734" spans="1:4" ht="12" hidden="1" customHeight="1" outlineLevel="1" x14ac:dyDescent="0.25">
      <c r="A734" s="83">
        <v>10.7</v>
      </c>
      <c r="B734" s="59"/>
      <c r="C734" s="60" t="s">
        <v>217</v>
      </c>
      <c r="D734" s="61">
        <v>0</v>
      </c>
    </row>
    <row r="735" spans="1:4" ht="12" hidden="1" customHeight="1" outlineLevel="1" x14ac:dyDescent="0.25">
      <c r="A735" s="42"/>
      <c r="B735" s="43"/>
      <c r="C735" s="44" t="s">
        <v>74</v>
      </c>
      <c r="D735" s="45">
        <v>0</v>
      </c>
    </row>
    <row r="736" spans="1:4" ht="12" hidden="1" customHeight="1" outlineLevel="1" x14ac:dyDescent="0.25">
      <c r="A736" s="42"/>
      <c r="B736" s="46">
        <v>1000</v>
      </c>
      <c r="C736" s="47" t="s">
        <v>75</v>
      </c>
      <c r="D736" s="48">
        <v>0</v>
      </c>
    </row>
    <row r="737" spans="1:4" ht="12" hidden="1" customHeight="1" outlineLevel="1" x14ac:dyDescent="0.25">
      <c r="A737" s="49"/>
      <c r="B737" s="50">
        <v>2000</v>
      </c>
      <c r="C737" s="51" t="s">
        <v>76</v>
      </c>
      <c r="D737" s="52">
        <v>0</v>
      </c>
    </row>
    <row r="738" spans="1:4" ht="12" hidden="1" customHeight="1" outlineLevel="1" x14ac:dyDescent="0.25">
      <c r="A738" s="49"/>
      <c r="B738" s="14">
        <v>3000</v>
      </c>
      <c r="C738" s="53" t="s">
        <v>77</v>
      </c>
      <c r="D738" s="52">
        <v>0</v>
      </c>
    </row>
    <row r="739" spans="1:4" ht="12" hidden="1" customHeight="1" outlineLevel="1" x14ac:dyDescent="0.25">
      <c r="A739" s="49"/>
      <c r="B739" s="14">
        <v>4000</v>
      </c>
      <c r="C739" s="54" t="s">
        <v>78</v>
      </c>
      <c r="D739" s="52">
        <v>0</v>
      </c>
    </row>
    <row r="740" spans="1:4" ht="12" hidden="1" customHeight="1" outlineLevel="1" x14ac:dyDescent="0.25">
      <c r="A740" s="49"/>
      <c r="B740" s="14">
        <v>5000</v>
      </c>
      <c r="C740" s="15" t="s">
        <v>79</v>
      </c>
      <c r="D740" s="55">
        <v>0</v>
      </c>
    </row>
    <row r="741" spans="1:4" ht="12" hidden="1" customHeight="1" outlineLevel="1" x14ac:dyDescent="0.25">
      <c r="A741" s="49"/>
      <c r="B741" s="14">
        <v>6000</v>
      </c>
      <c r="C741" s="15" t="s">
        <v>80</v>
      </c>
      <c r="D741" s="52">
        <v>0</v>
      </c>
    </row>
    <row r="742" spans="1:4" ht="12" hidden="1" customHeight="1" outlineLevel="1" x14ac:dyDescent="0.25">
      <c r="A742" s="49"/>
      <c r="B742" s="14">
        <v>7000</v>
      </c>
      <c r="C742" s="15" t="s">
        <v>81</v>
      </c>
      <c r="D742" s="52">
        <v>0</v>
      </c>
    </row>
    <row r="743" spans="1:4" ht="12" hidden="1" customHeight="1" outlineLevel="1" x14ac:dyDescent="0.25">
      <c r="A743" s="49"/>
      <c r="B743" s="56">
        <v>8000</v>
      </c>
      <c r="C743" s="57" t="s">
        <v>82</v>
      </c>
      <c r="D743" s="81">
        <v>0</v>
      </c>
    </row>
    <row r="744" spans="1:4" ht="12" hidden="1" customHeight="1" outlineLevel="1" x14ac:dyDescent="0.25">
      <c r="A744" s="83">
        <v>10.9</v>
      </c>
      <c r="B744" s="59"/>
      <c r="C744" s="60" t="s">
        <v>218</v>
      </c>
      <c r="D744" s="61">
        <v>0</v>
      </c>
    </row>
    <row r="745" spans="1:4" ht="12" hidden="1" customHeight="1" outlineLevel="1" x14ac:dyDescent="0.25">
      <c r="A745" s="42"/>
      <c r="B745" s="43"/>
      <c r="C745" s="44" t="s">
        <v>74</v>
      </c>
      <c r="D745" s="45">
        <v>0</v>
      </c>
    </row>
    <row r="746" spans="1:4" ht="12" hidden="1" customHeight="1" outlineLevel="1" x14ac:dyDescent="0.25">
      <c r="A746" s="42"/>
      <c r="B746" s="46">
        <v>1000</v>
      </c>
      <c r="C746" s="47" t="s">
        <v>75</v>
      </c>
      <c r="D746" s="48">
        <v>0</v>
      </c>
    </row>
    <row r="747" spans="1:4" ht="12" hidden="1" customHeight="1" outlineLevel="1" x14ac:dyDescent="0.25">
      <c r="A747" s="49"/>
      <c r="B747" s="50">
        <v>2000</v>
      </c>
      <c r="C747" s="51" t="s">
        <v>76</v>
      </c>
      <c r="D747" s="52">
        <v>0</v>
      </c>
    </row>
    <row r="748" spans="1:4" ht="12" hidden="1" customHeight="1" outlineLevel="1" x14ac:dyDescent="0.25">
      <c r="A748" s="49"/>
      <c r="B748" s="14">
        <v>3000</v>
      </c>
      <c r="C748" s="53" t="s">
        <v>77</v>
      </c>
      <c r="D748" s="52">
        <v>0</v>
      </c>
    </row>
    <row r="749" spans="1:4" ht="12" hidden="1" customHeight="1" outlineLevel="1" x14ac:dyDescent="0.25">
      <c r="A749" s="49"/>
      <c r="B749" s="14">
        <v>4000</v>
      </c>
      <c r="C749" s="54" t="s">
        <v>78</v>
      </c>
      <c r="D749" s="52">
        <v>0</v>
      </c>
    </row>
    <row r="750" spans="1:4" ht="12" hidden="1" customHeight="1" outlineLevel="1" x14ac:dyDescent="0.25">
      <c r="A750" s="49"/>
      <c r="B750" s="14">
        <v>5000</v>
      </c>
      <c r="C750" s="15" t="s">
        <v>79</v>
      </c>
      <c r="D750" s="55">
        <v>0</v>
      </c>
    </row>
    <row r="751" spans="1:4" ht="12" hidden="1" customHeight="1" outlineLevel="1" x14ac:dyDescent="0.25">
      <c r="A751" s="49"/>
      <c r="B751" s="14">
        <v>6000</v>
      </c>
      <c r="C751" s="15" t="s">
        <v>80</v>
      </c>
      <c r="D751" s="52">
        <v>0</v>
      </c>
    </row>
    <row r="752" spans="1:4" ht="12" hidden="1" customHeight="1" outlineLevel="1" x14ac:dyDescent="0.25">
      <c r="A752" s="49"/>
      <c r="B752" s="14">
        <v>7000</v>
      </c>
      <c r="C752" s="15" t="s">
        <v>81</v>
      </c>
      <c r="D752" s="52">
        <v>0</v>
      </c>
    </row>
    <row r="753" spans="1:4" ht="12" hidden="1" customHeight="1" outlineLevel="1" x14ac:dyDescent="0.25">
      <c r="A753" s="49"/>
      <c r="B753" s="56">
        <v>8000</v>
      </c>
      <c r="C753" s="57" t="s">
        <v>82</v>
      </c>
      <c r="D753" s="81">
        <v>0</v>
      </c>
    </row>
    <row r="754" spans="1:4" ht="17.100000000000001" customHeight="1" collapsed="1" x14ac:dyDescent="0.25">
      <c r="A754" s="84"/>
      <c r="B754" s="85" t="s">
        <v>219</v>
      </c>
      <c r="C754" s="86"/>
      <c r="D754" s="37">
        <v>0</v>
      </c>
    </row>
    <row r="755" spans="1:4" ht="12" customHeight="1" x14ac:dyDescent="0.25">
      <c r="A755" s="42"/>
      <c r="B755" s="43"/>
      <c r="C755" s="44" t="s">
        <v>74</v>
      </c>
      <c r="D755" s="87">
        <v>0</v>
      </c>
    </row>
    <row r="756" spans="1:4" ht="12" hidden="1" customHeight="1" outlineLevel="1" x14ac:dyDescent="0.25">
      <c r="A756" s="42"/>
      <c r="B756" s="46">
        <v>1000</v>
      </c>
      <c r="C756" s="47" t="s">
        <v>75</v>
      </c>
      <c r="D756" s="88">
        <v>0</v>
      </c>
    </row>
    <row r="757" spans="1:4" ht="12" hidden="1" customHeight="1" outlineLevel="1" x14ac:dyDescent="0.25">
      <c r="A757" s="49"/>
      <c r="B757" s="50">
        <v>2000</v>
      </c>
      <c r="C757" s="51" t="s">
        <v>76</v>
      </c>
      <c r="D757" s="88">
        <v>0</v>
      </c>
    </row>
    <row r="758" spans="1:4" ht="12" hidden="1" customHeight="1" outlineLevel="1" x14ac:dyDescent="0.25">
      <c r="A758" s="49"/>
      <c r="B758" s="14">
        <v>3000</v>
      </c>
      <c r="C758" s="53" t="s">
        <v>77</v>
      </c>
      <c r="D758" s="88">
        <v>0</v>
      </c>
    </row>
    <row r="759" spans="1:4" ht="12" hidden="1" customHeight="1" outlineLevel="1" x14ac:dyDescent="0.25">
      <c r="A759" s="49"/>
      <c r="B759" s="14">
        <v>4000</v>
      </c>
      <c r="C759" s="54" t="s">
        <v>78</v>
      </c>
      <c r="D759" s="88">
        <v>0</v>
      </c>
    </row>
    <row r="760" spans="1:4" ht="12" hidden="1" customHeight="1" outlineLevel="1" x14ac:dyDescent="0.25">
      <c r="A760" s="49"/>
      <c r="B760" s="14">
        <v>5000</v>
      </c>
      <c r="C760" s="15" t="s">
        <v>79</v>
      </c>
      <c r="D760" s="88">
        <v>0</v>
      </c>
    </row>
    <row r="761" spans="1:4" ht="12" hidden="1" customHeight="1" outlineLevel="1" x14ac:dyDescent="0.25">
      <c r="A761" s="49"/>
      <c r="B761" s="14">
        <v>6000</v>
      </c>
      <c r="C761" s="15" t="s">
        <v>80</v>
      </c>
      <c r="D761" s="88">
        <v>0</v>
      </c>
    </row>
    <row r="762" spans="1:4" ht="12" hidden="1" customHeight="1" outlineLevel="1" x14ac:dyDescent="0.25">
      <c r="A762" s="49"/>
      <c r="B762" s="14">
        <v>7000</v>
      </c>
      <c r="C762" s="15" t="s">
        <v>81</v>
      </c>
      <c r="D762" s="88">
        <v>0</v>
      </c>
    </row>
    <row r="763" spans="1:4" ht="12" hidden="1" customHeight="1" outlineLevel="1" x14ac:dyDescent="0.25">
      <c r="A763" s="49"/>
      <c r="B763" s="56">
        <v>8000</v>
      </c>
      <c r="C763" s="57" t="s">
        <v>82</v>
      </c>
      <c r="D763" s="88">
        <v>0</v>
      </c>
    </row>
    <row r="764" spans="1:4" ht="17.100000000000001" customHeight="1" collapsed="1" x14ac:dyDescent="0.25">
      <c r="A764" s="84"/>
      <c r="B764" s="89"/>
      <c r="C764" s="86" t="s">
        <v>220</v>
      </c>
      <c r="D764" s="90">
        <v>0</v>
      </c>
    </row>
    <row r="765" spans="1:4" ht="12" hidden="1" customHeight="1" outlineLevel="1" x14ac:dyDescent="0.25">
      <c r="A765" s="49"/>
      <c r="B765" s="14">
        <v>9700</v>
      </c>
      <c r="C765" s="15" t="s">
        <v>221</v>
      </c>
      <c r="D765" s="16">
        <v>0</v>
      </c>
    </row>
    <row r="766" spans="1:4" ht="12" hidden="1" customHeight="1" outlineLevel="1" x14ac:dyDescent="0.25">
      <c r="A766" s="49"/>
      <c r="B766" s="91" t="s">
        <v>222</v>
      </c>
      <c r="C766" s="92" t="s">
        <v>223</v>
      </c>
      <c r="D766" s="93">
        <v>0</v>
      </c>
    </row>
    <row r="767" spans="1:4" ht="12" hidden="1" customHeight="1" outlineLevel="1" x14ac:dyDescent="0.25">
      <c r="A767" s="49"/>
      <c r="B767" s="91" t="s">
        <v>224</v>
      </c>
      <c r="C767" s="92" t="s">
        <v>225</v>
      </c>
      <c r="D767" s="93">
        <v>0</v>
      </c>
    </row>
    <row r="768" spans="1:4" ht="12" hidden="1" customHeight="1" outlineLevel="1" x14ac:dyDescent="0.25">
      <c r="A768" s="94"/>
      <c r="B768" s="14">
        <v>9800</v>
      </c>
      <c r="C768" s="15" t="s">
        <v>226</v>
      </c>
      <c r="D768" s="16">
        <v>0</v>
      </c>
    </row>
    <row r="769" spans="1:4" ht="12" hidden="1" customHeight="1" outlineLevel="1" x14ac:dyDescent="0.25">
      <c r="A769" s="94"/>
      <c r="B769" s="95">
        <v>9810</v>
      </c>
      <c r="C769" s="19" t="s">
        <v>227</v>
      </c>
      <c r="D769" s="93">
        <v>0</v>
      </c>
    </row>
    <row r="770" spans="1:4" ht="12" hidden="1" customHeight="1" outlineLevel="1" x14ac:dyDescent="0.25">
      <c r="A770" s="94"/>
      <c r="B770" s="95">
        <v>9820</v>
      </c>
      <c r="C770" s="19" t="s">
        <v>228</v>
      </c>
      <c r="D770" s="93">
        <v>0</v>
      </c>
    </row>
    <row r="771" spans="1:4" ht="12" hidden="1" customHeight="1" outlineLevel="1" collapsed="1" x14ac:dyDescent="0.25">
      <c r="A771" s="94"/>
      <c r="B771" s="14">
        <v>9900</v>
      </c>
      <c r="C771" s="15" t="s">
        <v>229</v>
      </c>
      <c r="D771" s="16">
        <v>0</v>
      </c>
    </row>
    <row r="772" spans="1:4" ht="12" hidden="1" customHeight="1" outlineLevel="1" x14ac:dyDescent="0.25">
      <c r="A772" s="94"/>
      <c r="B772" s="91" t="s">
        <v>230</v>
      </c>
      <c r="C772" s="19" t="s">
        <v>231</v>
      </c>
      <c r="D772" s="93">
        <v>0</v>
      </c>
    </row>
    <row r="773" spans="1:4" ht="12" hidden="1" customHeight="1" outlineLevel="1" x14ac:dyDescent="0.25">
      <c r="A773" s="94"/>
      <c r="B773" s="95">
        <v>9930</v>
      </c>
      <c r="C773" s="34" t="s">
        <v>232</v>
      </c>
      <c r="D773" s="93">
        <v>0</v>
      </c>
    </row>
    <row r="774" spans="1:4" ht="12" hidden="1" customHeight="1" outlineLevel="1" collapsed="1" x14ac:dyDescent="0.25">
      <c r="A774" s="94"/>
      <c r="B774" s="96">
        <v>9950</v>
      </c>
      <c r="C774" s="19" t="s">
        <v>233</v>
      </c>
      <c r="D774" s="93">
        <v>0</v>
      </c>
    </row>
    <row r="775" spans="1:4" ht="17.100000000000001" customHeight="1" collapsed="1" x14ac:dyDescent="0.25">
      <c r="A775" s="97"/>
      <c r="B775" s="98"/>
      <c r="C775" s="99" t="s">
        <v>234</v>
      </c>
      <c r="D775" s="100">
        <v>0</v>
      </c>
    </row>
    <row r="776" spans="1:4" ht="17.100000000000001" customHeight="1" x14ac:dyDescent="0.25">
      <c r="A776" s="101"/>
      <c r="B776" s="102"/>
      <c r="C776" s="103" t="s">
        <v>235</v>
      </c>
      <c r="D776" s="104">
        <v>7479</v>
      </c>
    </row>
    <row r="777" spans="1:4" ht="17.100000000000001" customHeight="1" x14ac:dyDescent="0.25">
      <c r="A777" s="105"/>
      <c r="B777" s="106"/>
      <c r="C777" s="107" t="s">
        <v>236</v>
      </c>
      <c r="D777" s="108">
        <v>7479</v>
      </c>
    </row>
    <row r="778" spans="1:4" x14ac:dyDescent="0.25">
      <c r="A778" s="1"/>
      <c r="B778" s="1"/>
      <c r="C778" s="109"/>
      <c r="D778" s="110"/>
    </row>
    <row r="779" spans="1:4" x14ac:dyDescent="0.25">
      <c r="A779" s="1"/>
      <c r="B779" s="1"/>
      <c r="C779" s="109"/>
      <c r="D779" s="110"/>
    </row>
    <row r="780" spans="1:4" x14ac:dyDescent="0.25">
      <c r="A780" s="1"/>
      <c r="B780" s="1"/>
      <c r="C780" s="109"/>
      <c r="D780" s="110"/>
    </row>
    <row r="781" spans="1:4" x14ac:dyDescent="0.25">
      <c r="A781" s="1"/>
      <c r="B781" s="1"/>
      <c r="C781" s="109"/>
      <c r="D781" s="110"/>
    </row>
    <row r="782" spans="1:4" x14ac:dyDescent="0.25">
      <c r="A782" s="1"/>
      <c r="B782" s="1"/>
      <c r="C782" s="109"/>
      <c r="D782" s="110"/>
    </row>
    <row r="783" spans="1:4" x14ac:dyDescent="0.25">
      <c r="A783" s="1"/>
      <c r="B783" s="1"/>
      <c r="C783" s="109"/>
      <c r="D783" s="110"/>
    </row>
    <row r="784" spans="1:4" x14ac:dyDescent="0.25">
      <c r="A784" s="1"/>
      <c r="B784" s="1"/>
      <c r="C784" s="109"/>
      <c r="D784" s="110"/>
    </row>
    <row r="785" spans="1:4" x14ac:dyDescent="0.25">
      <c r="A785" s="1"/>
      <c r="B785" s="1"/>
      <c r="C785" s="109"/>
      <c r="D785" s="110"/>
    </row>
    <row r="786" spans="1:4" x14ac:dyDescent="0.25">
      <c r="A786" s="1"/>
      <c r="B786" s="1"/>
      <c r="C786" s="109"/>
      <c r="D786" s="110"/>
    </row>
    <row r="787" spans="1:4" x14ac:dyDescent="0.25">
      <c r="A787" s="1"/>
      <c r="B787" s="1"/>
      <c r="C787" s="109"/>
      <c r="D787" s="110"/>
    </row>
    <row r="788" spans="1:4" x14ac:dyDescent="0.25">
      <c r="A788" s="1"/>
      <c r="B788" s="1"/>
      <c r="C788" s="109"/>
      <c r="D788" s="110"/>
    </row>
    <row r="789" spans="1:4" x14ac:dyDescent="0.25">
      <c r="C789" s="109"/>
      <c r="D789" s="110"/>
    </row>
    <row r="790" spans="1:4" x14ac:dyDescent="0.25">
      <c r="C790" s="109"/>
      <c r="D790" s="110"/>
    </row>
    <row r="791" spans="1:4" x14ac:dyDescent="0.25">
      <c r="C791" s="109"/>
      <c r="D791" s="110"/>
    </row>
    <row r="792" spans="1:4" x14ac:dyDescent="0.25">
      <c r="C792" s="109"/>
      <c r="D792" s="110"/>
    </row>
    <row r="793" spans="1:4" x14ac:dyDescent="0.25">
      <c r="C793" s="109"/>
      <c r="D793" s="110"/>
    </row>
  </sheetData>
  <mergeCells count="3"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41B83-B009-404F-A9E8-B2AF9E463844}">
  <dimension ref="A1:I127"/>
  <sheetViews>
    <sheetView workbookViewId="0">
      <selection activeCell="C2" sqref="C2"/>
    </sheetView>
  </sheetViews>
  <sheetFormatPr defaultRowHeight="12.75" x14ac:dyDescent="0.2"/>
  <cols>
    <col min="1" max="1" width="7.5703125" style="157" customWidth="1"/>
    <col min="2" max="2" width="40.28515625" style="157" customWidth="1"/>
    <col min="3" max="3" width="14.28515625" style="157" customWidth="1"/>
    <col min="4" max="4" width="13.42578125" style="157" customWidth="1"/>
    <col min="5" max="5" width="13.140625" style="158" customWidth="1"/>
    <col min="6" max="6" width="15.140625" style="157" customWidth="1"/>
    <col min="7" max="253" width="9.140625" style="157"/>
    <col min="254" max="254" width="7.5703125" style="157" customWidth="1"/>
    <col min="255" max="255" width="40.28515625" style="157" customWidth="1"/>
    <col min="256" max="256" width="14.28515625" style="157" customWidth="1"/>
    <col min="257" max="257" width="13.42578125" style="157" customWidth="1"/>
    <col min="258" max="258" width="13.140625" style="157" customWidth="1"/>
    <col min="259" max="261" width="0" style="157" hidden="1" customWidth="1"/>
    <col min="262" max="262" width="15.140625" style="157" customWidth="1"/>
    <col min="263" max="509" width="9.140625" style="157"/>
    <col min="510" max="510" width="7.5703125" style="157" customWidth="1"/>
    <col min="511" max="511" width="40.28515625" style="157" customWidth="1"/>
    <col min="512" max="512" width="14.28515625" style="157" customWidth="1"/>
    <col min="513" max="513" width="13.42578125" style="157" customWidth="1"/>
    <col min="514" max="514" width="13.140625" style="157" customWidth="1"/>
    <col min="515" max="517" width="0" style="157" hidden="1" customWidth="1"/>
    <col min="518" max="518" width="15.140625" style="157" customWidth="1"/>
    <col min="519" max="765" width="9.140625" style="157"/>
    <col min="766" max="766" width="7.5703125" style="157" customWidth="1"/>
    <col min="767" max="767" width="40.28515625" style="157" customWidth="1"/>
    <col min="768" max="768" width="14.28515625" style="157" customWidth="1"/>
    <col min="769" max="769" width="13.42578125" style="157" customWidth="1"/>
    <col min="770" max="770" width="13.140625" style="157" customWidth="1"/>
    <col min="771" max="773" width="0" style="157" hidden="1" customWidth="1"/>
    <col min="774" max="774" width="15.140625" style="157" customWidth="1"/>
    <col min="775" max="1021" width="9.140625" style="157"/>
    <col min="1022" max="1022" width="7.5703125" style="157" customWidth="1"/>
    <col min="1023" max="1023" width="40.28515625" style="157" customWidth="1"/>
    <col min="1024" max="1024" width="14.28515625" style="157" customWidth="1"/>
    <col min="1025" max="1025" width="13.42578125" style="157" customWidth="1"/>
    <col min="1026" max="1026" width="13.140625" style="157" customWidth="1"/>
    <col min="1027" max="1029" width="0" style="157" hidden="1" customWidth="1"/>
    <col min="1030" max="1030" width="15.140625" style="157" customWidth="1"/>
    <col min="1031" max="1277" width="9.140625" style="157"/>
    <col min="1278" max="1278" width="7.5703125" style="157" customWidth="1"/>
    <col min="1279" max="1279" width="40.28515625" style="157" customWidth="1"/>
    <col min="1280" max="1280" width="14.28515625" style="157" customWidth="1"/>
    <col min="1281" max="1281" width="13.42578125" style="157" customWidth="1"/>
    <col min="1282" max="1282" width="13.140625" style="157" customWidth="1"/>
    <col min="1283" max="1285" width="0" style="157" hidden="1" customWidth="1"/>
    <col min="1286" max="1286" width="15.140625" style="157" customWidth="1"/>
    <col min="1287" max="1533" width="9.140625" style="157"/>
    <col min="1534" max="1534" width="7.5703125" style="157" customWidth="1"/>
    <col min="1535" max="1535" width="40.28515625" style="157" customWidth="1"/>
    <col min="1536" max="1536" width="14.28515625" style="157" customWidth="1"/>
    <col min="1537" max="1537" width="13.42578125" style="157" customWidth="1"/>
    <col min="1538" max="1538" width="13.140625" style="157" customWidth="1"/>
    <col min="1539" max="1541" width="0" style="157" hidden="1" customWidth="1"/>
    <col min="1542" max="1542" width="15.140625" style="157" customWidth="1"/>
    <col min="1543" max="1789" width="9.140625" style="157"/>
    <col min="1790" max="1790" width="7.5703125" style="157" customWidth="1"/>
    <col min="1791" max="1791" width="40.28515625" style="157" customWidth="1"/>
    <col min="1792" max="1792" width="14.28515625" style="157" customWidth="1"/>
    <col min="1793" max="1793" width="13.42578125" style="157" customWidth="1"/>
    <col min="1794" max="1794" width="13.140625" style="157" customWidth="1"/>
    <col min="1795" max="1797" width="0" style="157" hidden="1" customWidth="1"/>
    <col min="1798" max="1798" width="15.140625" style="157" customWidth="1"/>
    <col min="1799" max="2045" width="9.140625" style="157"/>
    <col min="2046" max="2046" width="7.5703125" style="157" customWidth="1"/>
    <col min="2047" max="2047" width="40.28515625" style="157" customWidth="1"/>
    <col min="2048" max="2048" width="14.28515625" style="157" customWidth="1"/>
    <col min="2049" max="2049" width="13.42578125" style="157" customWidth="1"/>
    <col min="2050" max="2050" width="13.140625" style="157" customWidth="1"/>
    <col min="2051" max="2053" width="0" style="157" hidden="1" customWidth="1"/>
    <col min="2054" max="2054" width="15.140625" style="157" customWidth="1"/>
    <col min="2055" max="2301" width="9.140625" style="157"/>
    <col min="2302" max="2302" width="7.5703125" style="157" customWidth="1"/>
    <col min="2303" max="2303" width="40.28515625" style="157" customWidth="1"/>
    <col min="2304" max="2304" width="14.28515625" style="157" customWidth="1"/>
    <col min="2305" max="2305" width="13.42578125" style="157" customWidth="1"/>
    <col min="2306" max="2306" width="13.140625" style="157" customWidth="1"/>
    <col min="2307" max="2309" width="0" style="157" hidden="1" customWidth="1"/>
    <col min="2310" max="2310" width="15.140625" style="157" customWidth="1"/>
    <col min="2311" max="2557" width="9.140625" style="157"/>
    <col min="2558" max="2558" width="7.5703125" style="157" customWidth="1"/>
    <col min="2559" max="2559" width="40.28515625" style="157" customWidth="1"/>
    <col min="2560" max="2560" width="14.28515625" style="157" customWidth="1"/>
    <col min="2561" max="2561" width="13.42578125" style="157" customWidth="1"/>
    <col min="2562" max="2562" width="13.140625" style="157" customWidth="1"/>
    <col min="2563" max="2565" width="0" style="157" hidden="1" customWidth="1"/>
    <col min="2566" max="2566" width="15.140625" style="157" customWidth="1"/>
    <col min="2567" max="2813" width="9.140625" style="157"/>
    <col min="2814" max="2814" width="7.5703125" style="157" customWidth="1"/>
    <col min="2815" max="2815" width="40.28515625" style="157" customWidth="1"/>
    <col min="2816" max="2816" width="14.28515625" style="157" customWidth="1"/>
    <col min="2817" max="2817" width="13.42578125" style="157" customWidth="1"/>
    <col min="2818" max="2818" width="13.140625" style="157" customWidth="1"/>
    <col min="2819" max="2821" width="0" style="157" hidden="1" customWidth="1"/>
    <col min="2822" max="2822" width="15.140625" style="157" customWidth="1"/>
    <col min="2823" max="3069" width="9.140625" style="157"/>
    <col min="3070" max="3070" width="7.5703125" style="157" customWidth="1"/>
    <col min="3071" max="3071" width="40.28515625" style="157" customWidth="1"/>
    <col min="3072" max="3072" width="14.28515625" style="157" customWidth="1"/>
    <col min="3073" max="3073" width="13.42578125" style="157" customWidth="1"/>
    <col min="3074" max="3074" width="13.140625" style="157" customWidth="1"/>
    <col min="3075" max="3077" width="0" style="157" hidden="1" customWidth="1"/>
    <col min="3078" max="3078" width="15.140625" style="157" customWidth="1"/>
    <col min="3079" max="3325" width="9.140625" style="157"/>
    <col min="3326" max="3326" width="7.5703125" style="157" customWidth="1"/>
    <col min="3327" max="3327" width="40.28515625" style="157" customWidth="1"/>
    <col min="3328" max="3328" width="14.28515625" style="157" customWidth="1"/>
    <col min="3329" max="3329" width="13.42578125" style="157" customWidth="1"/>
    <col min="3330" max="3330" width="13.140625" style="157" customWidth="1"/>
    <col min="3331" max="3333" width="0" style="157" hidden="1" customWidth="1"/>
    <col min="3334" max="3334" width="15.140625" style="157" customWidth="1"/>
    <col min="3335" max="3581" width="9.140625" style="157"/>
    <col min="3582" max="3582" width="7.5703125" style="157" customWidth="1"/>
    <col min="3583" max="3583" width="40.28515625" style="157" customWidth="1"/>
    <col min="3584" max="3584" width="14.28515625" style="157" customWidth="1"/>
    <col min="3585" max="3585" width="13.42578125" style="157" customWidth="1"/>
    <col min="3586" max="3586" width="13.140625" style="157" customWidth="1"/>
    <col min="3587" max="3589" width="0" style="157" hidden="1" customWidth="1"/>
    <col min="3590" max="3590" width="15.140625" style="157" customWidth="1"/>
    <col min="3591" max="3837" width="9.140625" style="157"/>
    <col min="3838" max="3838" width="7.5703125" style="157" customWidth="1"/>
    <col min="3839" max="3839" width="40.28515625" style="157" customWidth="1"/>
    <col min="3840" max="3840" width="14.28515625" style="157" customWidth="1"/>
    <col min="3841" max="3841" width="13.42578125" style="157" customWidth="1"/>
    <col min="3842" max="3842" width="13.140625" style="157" customWidth="1"/>
    <col min="3843" max="3845" width="0" style="157" hidden="1" customWidth="1"/>
    <col min="3846" max="3846" width="15.140625" style="157" customWidth="1"/>
    <col min="3847" max="4093" width="9.140625" style="157"/>
    <col min="4094" max="4094" width="7.5703125" style="157" customWidth="1"/>
    <col min="4095" max="4095" width="40.28515625" style="157" customWidth="1"/>
    <col min="4096" max="4096" width="14.28515625" style="157" customWidth="1"/>
    <col min="4097" max="4097" width="13.42578125" style="157" customWidth="1"/>
    <col min="4098" max="4098" width="13.140625" style="157" customWidth="1"/>
    <col min="4099" max="4101" width="0" style="157" hidden="1" customWidth="1"/>
    <col min="4102" max="4102" width="15.140625" style="157" customWidth="1"/>
    <col min="4103" max="4349" width="9.140625" style="157"/>
    <col min="4350" max="4350" width="7.5703125" style="157" customWidth="1"/>
    <col min="4351" max="4351" width="40.28515625" style="157" customWidth="1"/>
    <col min="4352" max="4352" width="14.28515625" style="157" customWidth="1"/>
    <col min="4353" max="4353" width="13.42578125" style="157" customWidth="1"/>
    <col min="4354" max="4354" width="13.140625" style="157" customWidth="1"/>
    <col min="4355" max="4357" width="0" style="157" hidden="1" customWidth="1"/>
    <col min="4358" max="4358" width="15.140625" style="157" customWidth="1"/>
    <col min="4359" max="4605" width="9.140625" style="157"/>
    <col min="4606" max="4606" width="7.5703125" style="157" customWidth="1"/>
    <col min="4607" max="4607" width="40.28515625" style="157" customWidth="1"/>
    <col min="4608" max="4608" width="14.28515625" style="157" customWidth="1"/>
    <col min="4609" max="4609" width="13.42578125" style="157" customWidth="1"/>
    <col min="4610" max="4610" width="13.140625" style="157" customWidth="1"/>
    <col min="4611" max="4613" width="0" style="157" hidden="1" customWidth="1"/>
    <col min="4614" max="4614" width="15.140625" style="157" customWidth="1"/>
    <col min="4615" max="4861" width="9.140625" style="157"/>
    <col min="4862" max="4862" width="7.5703125" style="157" customWidth="1"/>
    <col min="4863" max="4863" width="40.28515625" style="157" customWidth="1"/>
    <col min="4864" max="4864" width="14.28515625" style="157" customWidth="1"/>
    <col min="4865" max="4865" width="13.42578125" style="157" customWidth="1"/>
    <col min="4866" max="4866" width="13.140625" style="157" customWidth="1"/>
    <col min="4867" max="4869" width="0" style="157" hidden="1" customWidth="1"/>
    <col min="4870" max="4870" width="15.140625" style="157" customWidth="1"/>
    <col min="4871" max="5117" width="9.140625" style="157"/>
    <col min="5118" max="5118" width="7.5703125" style="157" customWidth="1"/>
    <col min="5119" max="5119" width="40.28515625" style="157" customWidth="1"/>
    <col min="5120" max="5120" width="14.28515625" style="157" customWidth="1"/>
    <col min="5121" max="5121" width="13.42578125" style="157" customWidth="1"/>
    <col min="5122" max="5122" width="13.140625" style="157" customWidth="1"/>
    <col min="5123" max="5125" width="0" style="157" hidden="1" customWidth="1"/>
    <col min="5126" max="5126" width="15.140625" style="157" customWidth="1"/>
    <col min="5127" max="5373" width="9.140625" style="157"/>
    <col min="5374" max="5374" width="7.5703125" style="157" customWidth="1"/>
    <col min="5375" max="5375" width="40.28515625" style="157" customWidth="1"/>
    <col min="5376" max="5376" width="14.28515625" style="157" customWidth="1"/>
    <col min="5377" max="5377" width="13.42578125" style="157" customWidth="1"/>
    <col min="5378" max="5378" width="13.140625" style="157" customWidth="1"/>
    <col min="5379" max="5381" width="0" style="157" hidden="1" customWidth="1"/>
    <col min="5382" max="5382" width="15.140625" style="157" customWidth="1"/>
    <col min="5383" max="5629" width="9.140625" style="157"/>
    <col min="5630" max="5630" width="7.5703125" style="157" customWidth="1"/>
    <col min="5631" max="5631" width="40.28515625" style="157" customWidth="1"/>
    <col min="5632" max="5632" width="14.28515625" style="157" customWidth="1"/>
    <col min="5633" max="5633" width="13.42578125" style="157" customWidth="1"/>
    <col min="5634" max="5634" width="13.140625" style="157" customWidth="1"/>
    <col min="5635" max="5637" width="0" style="157" hidden="1" customWidth="1"/>
    <col min="5638" max="5638" width="15.140625" style="157" customWidth="1"/>
    <col min="5639" max="5885" width="9.140625" style="157"/>
    <col min="5886" max="5886" width="7.5703125" style="157" customWidth="1"/>
    <col min="5887" max="5887" width="40.28515625" style="157" customWidth="1"/>
    <col min="5888" max="5888" width="14.28515625" style="157" customWidth="1"/>
    <col min="5889" max="5889" width="13.42578125" style="157" customWidth="1"/>
    <col min="5890" max="5890" width="13.140625" style="157" customWidth="1"/>
    <col min="5891" max="5893" width="0" style="157" hidden="1" customWidth="1"/>
    <col min="5894" max="5894" width="15.140625" style="157" customWidth="1"/>
    <col min="5895" max="6141" width="9.140625" style="157"/>
    <col min="6142" max="6142" width="7.5703125" style="157" customWidth="1"/>
    <col min="6143" max="6143" width="40.28515625" style="157" customWidth="1"/>
    <col min="6144" max="6144" width="14.28515625" style="157" customWidth="1"/>
    <col min="6145" max="6145" width="13.42578125" style="157" customWidth="1"/>
    <col min="6146" max="6146" width="13.140625" style="157" customWidth="1"/>
    <col min="6147" max="6149" width="0" style="157" hidden="1" customWidth="1"/>
    <col min="6150" max="6150" width="15.140625" style="157" customWidth="1"/>
    <col min="6151" max="6397" width="9.140625" style="157"/>
    <col min="6398" max="6398" width="7.5703125" style="157" customWidth="1"/>
    <col min="6399" max="6399" width="40.28515625" style="157" customWidth="1"/>
    <col min="6400" max="6400" width="14.28515625" style="157" customWidth="1"/>
    <col min="6401" max="6401" width="13.42578125" style="157" customWidth="1"/>
    <col min="6402" max="6402" width="13.140625" style="157" customWidth="1"/>
    <col min="6403" max="6405" width="0" style="157" hidden="1" customWidth="1"/>
    <col min="6406" max="6406" width="15.140625" style="157" customWidth="1"/>
    <col min="6407" max="6653" width="9.140625" style="157"/>
    <col min="6654" max="6654" width="7.5703125" style="157" customWidth="1"/>
    <col min="6655" max="6655" width="40.28515625" style="157" customWidth="1"/>
    <col min="6656" max="6656" width="14.28515625" style="157" customWidth="1"/>
    <col min="6657" max="6657" width="13.42578125" style="157" customWidth="1"/>
    <col min="6658" max="6658" width="13.140625" style="157" customWidth="1"/>
    <col min="6659" max="6661" width="0" style="157" hidden="1" customWidth="1"/>
    <col min="6662" max="6662" width="15.140625" style="157" customWidth="1"/>
    <col min="6663" max="6909" width="9.140625" style="157"/>
    <col min="6910" max="6910" width="7.5703125" style="157" customWidth="1"/>
    <col min="6911" max="6911" width="40.28515625" style="157" customWidth="1"/>
    <col min="6912" max="6912" width="14.28515625" style="157" customWidth="1"/>
    <col min="6913" max="6913" width="13.42578125" style="157" customWidth="1"/>
    <col min="6914" max="6914" width="13.140625" style="157" customWidth="1"/>
    <col min="6915" max="6917" width="0" style="157" hidden="1" customWidth="1"/>
    <col min="6918" max="6918" width="15.140625" style="157" customWidth="1"/>
    <col min="6919" max="7165" width="9.140625" style="157"/>
    <col min="7166" max="7166" width="7.5703125" style="157" customWidth="1"/>
    <col min="7167" max="7167" width="40.28515625" style="157" customWidth="1"/>
    <col min="7168" max="7168" width="14.28515625" style="157" customWidth="1"/>
    <col min="7169" max="7169" width="13.42578125" style="157" customWidth="1"/>
    <col min="7170" max="7170" width="13.140625" style="157" customWidth="1"/>
    <col min="7171" max="7173" width="0" style="157" hidden="1" customWidth="1"/>
    <col min="7174" max="7174" width="15.140625" style="157" customWidth="1"/>
    <col min="7175" max="7421" width="9.140625" style="157"/>
    <col min="7422" max="7422" width="7.5703125" style="157" customWidth="1"/>
    <col min="7423" max="7423" width="40.28515625" style="157" customWidth="1"/>
    <col min="7424" max="7424" width="14.28515625" style="157" customWidth="1"/>
    <col min="7425" max="7425" width="13.42578125" style="157" customWidth="1"/>
    <col min="7426" max="7426" width="13.140625" style="157" customWidth="1"/>
    <col min="7427" max="7429" width="0" style="157" hidden="1" customWidth="1"/>
    <col min="7430" max="7430" width="15.140625" style="157" customWidth="1"/>
    <col min="7431" max="7677" width="9.140625" style="157"/>
    <col min="7678" max="7678" width="7.5703125" style="157" customWidth="1"/>
    <col min="7679" max="7679" width="40.28515625" style="157" customWidth="1"/>
    <col min="7680" max="7680" width="14.28515625" style="157" customWidth="1"/>
    <col min="7681" max="7681" width="13.42578125" style="157" customWidth="1"/>
    <col min="7682" max="7682" width="13.140625" style="157" customWidth="1"/>
    <col min="7683" max="7685" width="0" style="157" hidden="1" customWidth="1"/>
    <col min="7686" max="7686" width="15.140625" style="157" customWidth="1"/>
    <col min="7687" max="7933" width="9.140625" style="157"/>
    <col min="7934" max="7934" width="7.5703125" style="157" customWidth="1"/>
    <col min="7935" max="7935" width="40.28515625" style="157" customWidth="1"/>
    <col min="7936" max="7936" width="14.28515625" style="157" customWidth="1"/>
    <col min="7937" max="7937" width="13.42578125" style="157" customWidth="1"/>
    <col min="7938" max="7938" width="13.140625" style="157" customWidth="1"/>
    <col min="7939" max="7941" width="0" style="157" hidden="1" customWidth="1"/>
    <col min="7942" max="7942" width="15.140625" style="157" customWidth="1"/>
    <col min="7943" max="8189" width="9.140625" style="157"/>
    <col min="8190" max="8190" width="7.5703125" style="157" customWidth="1"/>
    <col min="8191" max="8191" width="40.28515625" style="157" customWidth="1"/>
    <col min="8192" max="8192" width="14.28515625" style="157" customWidth="1"/>
    <col min="8193" max="8193" width="13.42578125" style="157" customWidth="1"/>
    <col min="8194" max="8194" width="13.140625" style="157" customWidth="1"/>
    <col min="8195" max="8197" width="0" style="157" hidden="1" customWidth="1"/>
    <col min="8198" max="8198" width="15.140625" style="157" customWidth="1"/>
    <col min="8199" max="8445" width="9.140625" style="157"/>
    <col min="8446" max="8446" width="7.5703125" style="157" customWidth="1"/>
    <col min="8447" max="8447" width="40.28515625" style="157" customWidth="1"/>
    <col min="8448" max="8448" width="14.28515625" style="157" customWidth="1"/>
    <col min="8449" max="8449" width="13.42578125" style="157" customWidth="1"/>
    <col min="8450" max="8450" width="13.140625" style="157" customWidth="1"/>
    <col min="8451" max="8453" width="0" style="157" hidden="1" customWidth="1"/>
    <col min="8454" max="8454" width="15.140625" style="157" customWidth="1"/>
    <col min="8455" max="8701" width="9.140625" style="157"/>
    <col min="8702" max="8702" width="7.5703125" style="157" customWidth="1"/>
    <col min="8703" max="8703" width="40.28515625" style="157" customWidth="1"/>
    <col min="8704" max="8704" width="14.28515625" style="157" customWidth="1"/>
    <col min="8705" max="8705" width="13.42578125" style="157" customWidth="1"/>
    <col min="8706" max="8706" width="13.140625" style="157" customWidth="1"/>
    <col min="8707" max="8709" width="0" style="157" hidden="1" customWidth="1"/>
    <col min="8710" max="8710" width="15.140625" style="157" customWidth="1"/>
    <col min="8711" max="8957" width="9.140625" style="157"/>
    <col min="8958" max="8958" width="7.5703125" style="157" customWidth="1"/>
    <col min="8959" max="8959" width="40.28515625" style="157" customWidth="1"/>
    <col min="8960" max="8960" width="14.28515625" style="157" customWidth="1"/>
    <col min="8961" max="8961" width="13.42578125" style="157" customWidth="1"/>
    <col min="8962" max="8962" width="13.140625" style="157" customWidth="1"/>
    <col min="8963" max="8965" width="0" style="157" hidden="1" customWidth="1"/>
    <col min="8966" max="8966" width="15.140625" style="157" customWidth="1"/>
    <col min="8967" max="9213" width="9.140625" style="157"/>
    <col min="9214" max="9214" width="7.5703125" style="157" customWidth="1"/>
    <col min="9215" max="9215" width="40.28515625" style="157" customWidth="1"/>
    <col min="9216" max="9216" width="14.28515625" style="157" customWidth="1"/>
    <col min="9217" max="9217" width="13.42578125" style="157" customWidth="1"/>
    <col min="9218" max="9218" width="13.140625" style="157" customWidth="1"/>
    <col min="9219" max="9221" width="0" style="157" hidden="1" customWidth="1"/>
    <col min="9222" max="9222" width="15.140625" style="157" customWidth="1"/>
    <col min="9223" max="9469" width="9.140625" style="157"/>
    <col min="9470" max="9470" width="7.5703125" style="157" customWidth="1"/>
    <col min="9471" max="9471" width="40.28515625" style="157" customWidth="1"/>
    <col min="9472" max="9472" width="14.28515625" style="157" customWidth="1"/>
    <col min="9473" max="9473" width="13.42578125" style="157" customWidth="1"/>
    <col min="9474" max="9474" width="13.140625" style="157" customWidth="1"/>
    <col min="9475" max="9477" width="0" style="157" hidden="1" customWidth="1"/>
    <col min="9478" max="9478" width="15.140625" style="157" customWidth="1"/>
    <col min="9479" max="9725" width="9.140625" style="157"/>
    <col min="9726" max="9726" width="7.5703125" style="157" customWidth="1"/>
    <col min="9727" max="9727" width="40.28515625" style="157" customWidth="1"/>
    <col min="9728" max="9728" width="14.28515625" style="157" customWidth="1"/>
    <col min="9729" max="9729" width="13.42578125" style="157" customWidth="1"/>
    <col min="9730" max="9730" width="13.140625" style="157" customWidth="1"/>
    <col min="9731" max="9733" width="0" style="157" hidden="1" customWidth="1"/>
    <col min="9734" max="9734" width="15.140625" style="157" customWidth="1"/>
    <col min="9735" max="9981" width="9.140625" style="157"/>
    <col min="9982" max="9982" width="7.5703125" style="157" customWidth="1"/>
    <col min="9983" max="9983" width="40.28515625" style="157" customWidth="1"/>
    <col min="9984" max="9984" width="14.28515625" style="157" customWidth="1"/>
    <col min="9985" max="9985" width="13.42578125" style="157" customWidth="1"/>
    <col min="9986" max="9986" width="13.140625" style="157" customWidth="1"/>
    <col min="9987" max="9989" width="0" style="157" hidden="1" customWidth="1"/>
    <col min="9990" max="9990" width="15.140625" style="157" customWidth="1"/>
    <col min="9991" max="10237" width="9.140625" style="157"/>
    <col min="10238" max="10238" width="7.5703125" style="157" customWidth="1"/>
    <col min="10239" max="10239" width="40.28515625" style="157" customWidth="1"/>
    <col min="10240" max="10240" width="14.28515625" style="157" customWidth="1"/>
    <col min="10241" max="10241" width="13.42578125" style="157" customWidth="1"/>
    <col min="10242" max="10242" width="13.140625" style="157" customWidth="1"/>
    <col min="10243" max="10245" width="0" style="157" hidden="1" customWidth="1"/>
    <col min="10246" max="10246" width="15.140625" style="157" customWidth="1"/>
    <col min="10247" max="10493" width="9.140625" style="157"/>
    <col min="10494" max="10494" width="7.5703125" style="157" customWidth="1"/>
    <col min="10495" max="10495" width="40.28515625" style="157" customWidth="1"/>
    <col min="10496" max="10496" width="14.28515625" style="157" customWidth="1"/>
    <col min="10497" max="10497" width="13.42578125" style="157" customWidth="1"/>
    <col min="10498" max="10498" width="13.140625" style="157" customWidth="1"/>
    <col min="10499" max="10501" width="0" style="157" hidden="1" customWidth="1"/>
    <col min="10502" max="10502" width="15.140625" style="157" customWidth="1"/>
    <col min="10503" max="10749" width="9.140625" style="157"/>
    <col min="10750" max="10750" width="7.5703125" style="157" customWidth="1"/>
    <col min="10751" max="10751" width="40.28515625" style="157" customWidth="1"/>
    <col min="10752" max="10752" width="14.28515625" style="157" customWidth="1"/>
    <col min="10753" max="10753" width="13.42578125" style="157" customWidth="1"/>
    <col min="10754" max="10754" width="13.140625" style="157" customWidth="1"/>
    <col min="10755" max="10757" width="0" style="157" hidden="1" customWidth="1"/>
    <col min="10758" max="10758" width="15.140625" style="157" customWidth="1"/>
    <col min="10759" max="11005" width="9.140625" style="157"/>
    <col min="11006" max="11006" width="7.5703125" style="157" customWidth="1"/>
    <col min="11007" max="11007" width="40.28515625" style="157" customWidth="1"/>
    <col min="11008" max="11008" width="14.28515625" style="157" customWidth="1"/>
    <col min="11009" max="11009" width="13.42578125" style="157" customWidth="1"/>
    <col min="11010" max="11010" width="13.140625" style="157" customWidth="1"/>
    <col min="11011" max="11013" width="0" style="157" hidden="1" customWidth="1"/>
    <col min="11014" max="11014" width="15.140625" style="157" customWidth="1"/>
    <col min="11015" max="11261" width="9.140625" style="157"/>
    <col min="11262" max="11262" width="7.5703125" style="157" customWidth="1"/>
    <col min="11263" max="11263" width="40.28515625" style="157" customWidth="1"/>
    <col min="11264" max="11264" width="14.28515625" style="157" customWidth="1"/>
    <col min="11265" max="11265" width="13.42578125" style="157" customWidth="1"/>
    <col min="11266" max="11266" width="13.140625" style="157" customWidth="1"/>
    <col min="11267" max="11269" width="0" style="157" hidden="1" customWidth="1"/>
    <col min="11270" max="11270" width="15.140625" style="157" customWidth="1"/>
    <col min="11271" max="11517" width="9.140625" style="157"/>
    <col min="11518" max="11518" width="7.5703125" style="157" customWidth="1"/>
    <col min="11519" max="11519" width="40.28515625" style="157" customWidth="1"/>
    <col min="11520" max="11520" width="14.28515625" style="157" customWidth="1"/>
    <col min="11521" max="11521" width="13.42578125" style="157" customWidth="1"/>
    <col min="11522" max="11522" width="13.140625" style="157" customWidth="1"/>
    <col min="11523" max="11525" width="0" style="157" hidden="1" customWidth="1"/>
    <col min="11526" max="11526" width="15.140625" style="157" customWidth="1"/>
    <col min="11527" max="11773" width="9.140625" style="157"/>
    <col min="11774" max="11774" width="7.5703125" style="157" customWidth="1"/>
    <col min="11775" max="11775" width="40.28515625" style="157" customWidth="1"/>
    <col min="11776" max="11776" width="14.28515625" style="157" customWidth="1"/>
    <col min="11777" max="11777" width="13.42578125" style="157" customWidth="1"/>
    <col min="11778" max="11778" width="13.140625" style="157" customWidth="1"/>
    <col min="11779" max="11781" width="0" style="157" hidden="1" customWidth="1"/>
    <col min="11782" max="11782" width="15.140625" style="157" customWidth="1"/>
    <col min="11783" max="12029" width="9.140625" style="157"/>
    <col min="12030" max="12030" width="7.5703125" style="157" customWidth="1"/>
    <col min="12031" max="12031" width="40.28515625" style="157" customWidth="1"/>
    <col min="12032" max="12032" width="14.28515625" style="157" customWidth="1"/>
    <col min="12033" max="12033" width="13.42578125" style="157" customWidth="1"/>
    <col min="12034" max="12034" width="13.140625" style="157" customWidth="1"/>
    <col min="12035" max="12037" width="0" style="157" hidden="1" customWidth="1"/>
    <col min="12038" max="12038" width="15.140625" style="157" customWidth="1"/>
    <col min="12039" max="12285" width="9.140625" style="157"/>
    <col min="12286" max="12286" width="7.5703125" style="157" customWidth="1"/>
    <col min="12287" max="12287" width="40.28515625" style="157" customWidth="1"/>
    <col min="12288" max="12288" width="14.28515625" style="157" customWidth="1"/>
    <col min="12289" max="12289" width="13.42578125" style="157" customWidth="1"/>
    <col min="12290" max="12290" width="13.140625" style="157" customWidth="1"/>
    <col min="12291" max="12293" width="0" style="157" hidden="1" customWidth="1"/>
    <col min="12294" max="12294" width="15.140625" style="157" customWidth="1"/>
    <col min="12295" max="12541" width="9.140625" style="157"/>
    <col min="12542" max="12542" width="7.5703125" style="157" customWidth="1"/>
    <col min="12543" max="12543" width="40.28515625" style="157" customWidth="1"/>
    <col min="12544" max="12544" width="14.28515625" style="157" customWidth="1"/>
    <col min="12545" max="12545" width="13.42578125" style="157" customWidth="1"/>
    <col min="12546" max="12546" width="13.140625" style="157" customWidth="1"/>
    <col min="12547" max="12549" width="0" style="157" hidden="1" customWidth="1"/>
    <col min="12550" max="12550" width="15.140625" style="157" customWidth="1"/>
    <col min="12551" max="12797" width="9.140625" style="157"/>
    <col min="12798" max="12798" width="7.5703125" style="157" customWidth="1"/>
    <col min="12799" max="12799" width="40.28515625" style="157" customWidth="1"/>
    <col min="12800" max="12800" width="14.28515625" style="157" customWidth="1"/>
    <col min="12801" max="12801" width="13.42578125" style="157" customWidth="1"/>
    <col min="12802" max="12802" width="13.140625" style="157" customWidth="1"/>
    <col min="12803" max="12805" width="0" style="157" hidden="1" customWidth="1"/>
    <col min="12806" max="12806" width="15.140625" style="157" customWidth="1"/>
    <col min="12807" max="13053" width="9.140625" style="157"/>
    <col min="13054" max="13054" width="7.5703125" style="157" customWidth="1"/>
    <col min="13055" max="13055" width="40.28515625" style="157" customWidth="1"/>
    <col min="13056" max="13056" width="14.28515625" style="157" customWidth="1"/>
    <col min="13057" max="13057" width="13.42578125" style="157" customWidth="1"/>
    <col min="13058" max="13058" width="13.140625" style="157" customWidth="1"/>
    <col min="13059" max="13061" width="0" style="157" hidden="1" customWidth="1"/>
    <col min="13062" max="13062" width="15.140625" style="157" customWidth="1"/>
    <col min="13063" max="13309" width="9.140625" style="157"/>
    <col min="13310" max="13310" width="7.5703125" style="157" customWidth="1"/>
    <col min="13311" max="13311" width="40.28515625" style="157" customWidth="1"/>
    <col min="13312" max="13312" width="14.28515625" style="157" customWidth="1"/>
    <col min="13313" max="13313" width="13.42578125" style="157" customWidth="1"/>
    <col min="13314" max="13314" width="13.140625" style="157" customWidth="1"/>
    <col min="13315" max="13317" width="0" style="157" hidden="1" customWidth="1"/>
    <col min="13318" max="13318" width="15.140625" style="157" customWidth="1"/>
    <col min="13319" max="13565" width="9.140625" style="157"/>
    <col min="13566" max="13566" width="7.5703125" style="157" customWidth="1"/>
    <col min="13567" max="13567" width="40.28515625" style="157" customWidth="1"/>
    <col min="13568" max="13568" width="14.28515625" style="157" customWidth="1"/>
    <col min="13569" max="13569" width="13.42578125" style="157" customWidth="1"/>
    <col min="13570" max="13570" width="13.140625" style="157" customWidth="1"/>
    <col min="13571" max="13573" width="0" style="157" hidden="1" customWidth="1"/>
    <col min="13574" max="13574" width="15.140625" style="157" customWidth="1"/>
    <col min="13575" max="13821" width="9.140625" style="157"/>
    <col min="13822" max="13822" width="7.5703125" style="157" customWidth="1"/>
    <col min="13823" max="13823" width="40.28515625" style="157" customWidth="1"/>
    <col min="13824" max="13824" width="14.28515625" style="157" customWidth="1"/>
    <col min="13825" max="13825" width="13.42578125" style="157" customWidth="1"/>
    <col min="13826" max="13826" width="13.140625" style="157" customWidth="1"/>
    <col min="13827" max="13829" width="0" style="157" hidden="1" customWidth="1"/>
    <col min="13830" max="13830" width="15.140625" style="157" customWidth="1"/>
    <col min="13831" max="14077" width="9.140625" style="157"/>
    <col min="14078" max="14078" width="7.5703125" style="157" customWidth="1"/>
    <col min="14079" max="14079" width="40.28515625" style="157" customWidth="1"/>
    <col min="14080" max="14080" width="14.28515625" style="157" customWidth="1"/>
    <col min="14081" max="14081" width="13.42578125" style="157" customWidth="1"/>
    <col min="14082" max="14082" width="13.140625" style="157" customWidth="1"/>
    <col min="14083" max="14085" width="0" style="157" hidden="1" customWidth="1"/>
    <col min="14086" max="14086" width="15.140625" style="157" customWidth="1"/>
    <col min="14087" max="14333" width="9.140625" style="157"/>
    <col min="14334" max="14334" width="7.5703125" style="157" customWidth="1"/>
    <col min="14335" max="14335" width="40.28515625" style="157" customWidth="1"/>
    <col min="14336" max="14336" width="14.28515625" style="157" customWidth="1"/>
    <col min="14337" max="14337" width="13.42578125" style="157" customWidth="1"/>
    <col min="14338" max="14338" width="13.140625" style="157" customWidth="1"/>
    <col min="14339" max="14341" width="0" style="157" hidden="1" customWidth="1"/>
    <col min="14342" max="14342" width="15.140625" style="157" customWidth="1"/>
    <col min="14343" max="14589" width="9.140625" style="157"/>
    <col min="14590" max="14590" width="7.5703125" style="157" customWidth="1"/>
    <col min="14591" max="14591" width="40.28515625" style="157" customWidth="1"/>
    <col min="14592" max="14592" width="14.28515625" style="157" customWidth="1"/>
    <col min="14593" max="14593" width="13.42578125" style="157" customWidth="1"/>
    <col min="14594" max="14594" width="13.140625" style="157" customWidth="1"/>
    <col min="14595" max="14597" width="0" style="157" hidden="1" customWidth="1"/>
    <col min="14598" max="14598" width="15.140625" style="157" customWidth="1"/>
    <col min="14599" max="14845" width="9.140625" style="157"/>
    <col min="14846" max="14846" width="7.5703125" style="157" customWidth="1"/>
    <col min="14847" max="14847" width="40.28515625" style="157" customWidth="1"/>
    <col min="14848" max="14848" width="14.28515625" style="157" customWidth="1"/>
    <col min="14849" max="14849" width="13.42578125" style="157" customWidth="1"/>
    <col min="14850" max="14850" width="13.140625" style="157" customWidth="1"/>
    <col min="14851" max="14853" width="0" style="157" hidden="1" customWidth="1"/>
    <col min="14854" max="14854" width="15.140625" style="157" customWidth="1"/>
    <col min="14855" max="15101" width="9.140625" style="157"/>
    <col min="15102" max="15102" width="7.5703125" style="157" customWidth="1"/>
    <col min="15103" max="15103" width="40.28515625" style="157" customWidth="1"/>
    <col min="15104" max="15104" width="14.28515625" style="157" customWidth="1"/>
    <col min="15105" max="15105" width="13.42578125" style="157" customWidth="1"/>
    <col min="15106" max="15106" width="13.140625" style="157" customWidth="1"/>
    <col min="15107" max="15109" width="0" style="157" hidden="1" customWidth="1"/>
    <col min="15110" max="15110" width="15.140625" style="157" customWidth="1"/>
    <col min="15111" max="15357" width="9.140625" style="157"/>
    <col min="15358" max="15358" width="7.5703125" style="157" customWidth="1"/>
    <col min="15359" max="15359" width="40.28515625" style="157" customWidth="1"/>
    <col min="15360" max="15360" width="14.28515625" style="157" customWidth="1"/>
    <col min="15361" max="15361" width="13.42578125" style="157" customWidth="1"/>
    <col min="15362" max="15362" width="13.140625" style="157" customWidth="1"/>
    <col min="15363" max="15365" width="0" style="157" hidden="1" customWidth="1"/>
    <col min="15366" max="15366" width="15.140625" style="157" customWidth="1"/>
    <col min="15367" max="15613" width="9.140625" style="157"/>
    <col min="15614" max="15614" width="7.5703125" style="157" customWidth="1"/>
    <col min="15615" max="15615" width="40.28515625" style="157" customWidth="1"/>
    <col min="15616" max="15616" width="14.28515625" style="157" customWidth="1"/>
    <col min="15617" max="15617" width="13.42578125" style="157" customWidth="1"/>
    <col min="15618" max="15618" width="13.140625" style="157" customWidth="1"/>
    <col min="15619" max="15621" width="0" style="157" hidden="1" customWidth="1"/>
    <col min="15622" max="15622" width="15.140625" style="157" customWidth="1"/>
    <col min="15623" max="15869" width="9.140625" style="157"/>
    <col min="15870" max="15870" width="7.5703125" style="157" customWidth="1"/>
    <col min="15871" max="15871" width="40.28515625" style="157" customWidth="1"/>
    <col min="15872" max="15872" width="14.28515625" style="157" customWidth="1"/>
    <col min="15873" max="15873" width="13.42578125" style="157" customWidth="1"/>
    <col min="15874" max="15874" width="13.140625" style="157" customWidth="1"/>
    <col min="15875" max="15877" width="0" style="157" hidden="1" customWidth="1"/>
    <col min="15878" max="15878" width="15.140625" style="157" customWidth="1"/>
    <col min="15879" max="16125" width="9.140625" style="157"/>
    <col min="16126" max="16126" width="7.5703125" style="157" customWidth="1"/>
    <col min="16127" max="16127" width="40.28515625" style="157" customWidth="1"/>
    <col min="16128" max="16128" width="14.28515625" style="157" customWidth="1"/>
    <col min="16129" max="16129" width="13.42578125" style="157" customWidth="1"/>
    <col min="16130" max="16130" width="13.140625" style="157" customWidth="1"/>
    <col min="16131" max="16133" width="0" style="157" hidden="1" customWidth="1"/>
    <col min="16134" max="16134" width="15.140625" style="157" customWidth="1"/>
    <col min="16135" max="16384" width="9.140625" style="157"/>
  </cols>
  <sheetData>
    <row r="1" spans="1:9" x14ac:dyDescent="0.2">
      <c r="A1" s="114"/>
      <c r="C1" s="269" t="s">
        <v>340</v>
      </c>
      <c r="F1" s="114"/>
      <c r="I1" s="115"/>
    </row>
    <row r="2" spans="1:9" x14ac:dyDescent="0.2">
      <c r="A2" s="114"/>
      <c r="C2" s="269" t="s">
        <v>345</v>
      </c>
      <c r="F2" s="114"/>
      <c r="I2" s="115"/>
    </row>
    <row r="3" spans="1:9" s="116" customFormat="1" x14ac:dyDescent="0.2">
      <c r="A3" s="114"/>
      <c r="C3" s="269" t="s">
        <v>337</v>
      </c>
      <c r="F3" s="114"/>
      <c r="I3" s="115"/>
    </row>
    <row r="4" spans="1:9" s="116" customFormat="1" ht="12" x14ac:dyDescent="0.2">
      <c r="E4" s="159"/>
    </row>
    <row r="5" spans="1:9" s="116" customFormat="1" ht="15" x14ac:dyDescent="0.25">
      <c r="A5" s="273" t="s">
        <v>274</v>
      </c>
      <c r="B5" s="273"/>
      <c r="C5" s="273"/>
      <c r="D5" s="273"/>
      <c r="E5" s="273"/>
    </row>
    <row r="6" spans="1:9" s="116" customFormat="1" ht="15" x14ac:dyDescent="0.25">
      <c r="A6" s="273" t="s">
        <v>275</v>
      </c>
      <c r="B6" s="273"/>
      <c r="C6" s="273"/>
      <c r="D6" s="273"/>
      <c r="E6" s="273"/>
    </row>
    <row r="7" spans="1:9" s="116" customFormat="1" ht="15" x14ac:dyDescent="0.25">
      <c r="A7" s="273" t="s">
        <v>276</v>
      </c>
      <c r="B7" s="273"/>
      <c r="C7" s="273"/>
      <c r="D7" s="273"/>
      <c r="E7" s="273"/>
    </row>
    <row r="8" spans="1:9" s="116" customFormat="1" ht="12" x14ac:dyDescent="0.2">
      <c r="A8" s="160"/>
      <c r="B8" s="160"/>
      <c r="C8" s="160"/>
      <c r="D8" s="160"/>
      <c r="E8" s="160"/>
    </row>
    <row r="9" spans="1:9" s="116" customFormat="1" ht="12.75" customHeight="1" x14ac:dyDescent="0.2">
      <c r="A9" s="274" t="s">
        <v>244</v>
      </c>
      <c r="B9" s="277" t="s">
        <v>245</v>
      </c>
      <c r="C9" s="161"/>
      <c r="D9" s="118"/>
      <c r="E9" s="120" t="s">
        <v>246</v>
      </c>
    </row>
    <row r="10" spans="1:9" s="116" customFormat="1" ht="12" x14ac:dyDescent="0.2">
      <c r="A10" s="275"/>
      <c r="B10" s="278"/>
      <c r="C10" s="163" t="s">
        <v>247</v>
      </c>
      <c r="D10" s="122" t="s">
        <v>247</v>
      </c>
      <c r="E10" s="124" t="s">
        <v>277</v>
      </c>
    </row>
    <row r="11" spans="1:9" s="116" customFormat="1" ht="12" x14ac:dyDescent="0.2">
      <c r="A11" s="275"/>
      <c r="B11" s="278"/>
      <c r="C11" s="163" t="s">
        <v>249</v>
      </c>
      <c r="D11" s="122" t="s">
        <v>249</v>
      </c>
      <c r="E11" s="124" t="s">
        <v>250</v>
      </c>
    </row>
    <row r="12" spans="1:9" s="116" customFormat="1" ht="12" x14ac:dyDescent="0.2">
      <c r="A12" s="276"/>
      <c r="B12" s="279"/>
      <c r="C12" s="164" t="s">
        <v>251</v>
      </c>
      <c r="D12" s="125" t="s">
        <v>278</v>
      </c>
      <c r="E12" s="127" t="s">
        <v>252</v>
      </c>
    </row>
    <row r="13" spans="1:9" s="116" customFormat="1" x14ac:dyDescent="0.2">
      <c r="A13" s="165">
        <v>1</v>
      </c>
      <c r="B13" s="165">
        <v>2</v>
      </c>
      <c r="C13" s="165">
        <v>3</v>
      </c>
      <c r="D13" s="165">
        <v>4</v>
      </c>
      <c r="E13" s="128">
        <v>5</v>
      </c>
    </row>
    <row r="14" spans="1:9" s="116" customFormat="1" ht="12" x14ac:dyDescent="0.2">
      <c r="A14" s="166" t="s">
        <v>253</v>
      </c>
      <c r="B14" s="166"/>
      <c r="C14" s="167">
        <f>SUM(C15:C39)</f>
        <v>6156</v>
      </c>
      <c r="D14" s="167">
        <f>SUM(D15:D39)</f>
        <v>2478</v>
      </c>
      <c r="E14" s="167">
        <f>SUM(E15:E39)</f>
        <v>367888</v>
      </c>
    </row>
    <row r="15" spans="1:9" s="116" customFormat="1" ht="12.75" customHeight="1" x14ac:dyDescent="0.2">
      <c r="A15" s="134">
        <v>1</v>
      </c>
      <c r="B15" s="135" t="s">
        <v>254</v>
      </c>
      <c r="C15" s="146">
        <v>555</v>
      </c>
      <c r="D15" s="143"/>
      <c r="E15" s="168">
        <v>15353</v>
      </c>
    </row>
    <row r="16" spans="1:9" s="116" customFormat="1" x14ac:dyDescent="0.2">
      <c r="A16" s="134">
        <v>2</v>
      </c>
      <c r="B16" s="140" t="s">
        <v>255</v>
      </c>
      <c r="C16" s="143">
        <v>648</v>
      </c>
      <c r="D16" s="143"/>
      <c r="E16" s="168">
        <v>24509</v>
      </c>
    </row>
    <row r="17" spans="1:5" s="116" customFormat="1" x14ac:dyDescent="0.2">
      <c r="A17" s="134">
        <v>3</v>
      </c>
      <c r="B17" s="144" t="s">
        <v>256</v>
      </c>
      <c r="C17" s="170">
        <v>15</v>
      </c>
      <c r="D17" s="171">
        <v>14</v>
      </c>
      <c r="E17" s="168">
        <v>853</v>
      </c>
    </row>
    <row r="18" spans="1:5" s="116" customFormat="1" x14ac:dyDescent="0.2">
      <c r="A18" s="134">
        <v>4</v>
      </c>
      <c r="B18" s="144" t="s">
        <v>257</v>
      </c>
      <c r="C18" s="170">
        <v>99</v>
      </c>
      <c r="D18" s="171">
        <v>98</v>
      </c>
      <c r="E18" s="168">
        <v>5632</v>
      </c>
    </row>
    <row r="19" spans="1:5" s="116" customFormat="1" x14ac:dyDescent="0.2">
      <c r="A19" s="134">
        <v>5</v>
      </c>
      <c r="B19" s="144" t="s">
        <v>258</v>
      </c>
      <c r="C19" s="170">
        <v>73</v>
      </c>
      <c r="D19" s="171">
        <v>75</v>
      </c>
      <c r="E19" s="168">
        <v>4152</v>
      </c>
    </row>
    <row r="20" spans="1:5" s="116" customFormat="1" x14ac:dyDescent="0.2">
      <c r="A20" s="134">
        <v>6</v>
      </c>
      <c r="B20" s="144" t="s">
        <v>259</v>
      </c>
      <c r="C20" s="170">
        <v>105</v>
      </c>
      <c r="D20" s="171">
        <v>108</v>
      </c>
      <c r="E20" s="168">
        <v>5984</v>
      </c>
    </row>
    <row r="21" spans="1:5" s="116" customFormat="1" x14ac:dyDescent="0.2">
      <c r="A21" s="134">
        <v>7</v>
      </c>
      <c r="B21" s="144" t="s">
        <v>260</v>
      </c>
      <c r="C21" s="170">
        <v>93</v>
      </c>
      <c r="D21" s="171">
        <v>93</v>
      </c>
      <c r="E21" s="168">
        <v>5502</v>
      </c>
    </row>
    <row r="22" spans="1:5" s="116" customFormat="1" x14ac:dyDescent="0.2">
      <c r="A22" s="134">
        <v>8</v>
      </c>
      <c r="B22" s="144" t="s">
        <v>261</v>
      </c>
      <c r="C22" s="170">
        <v>273</v>
      </c>
      <c r="D22" s="171">
        <v>273</v>
      </c>
      <c r="E22" s="168">
        <v>15542</v>
      </c>
    </row>
    <row r="23" spans="1:5" s="116" customFormat="1" ht="12.75" customHeight="1" x14ac:dyDescent="0.2">
      <c r="A23" s="134">
        <v>9</v>
      </c>
      <c r="B23" s="144" t="s">
        <v>262</v>
      </c>
      <c r="C23" s="170">
        <v>111</v>
      </c>
      <c r="D23" s="171">
        <v>111</v>
      </c>
      <c r="E23" s="168">
        <v>6171</v>
      </c>
    </row>
    <row r="24" spans="1:5" s="116" customFormat="1" ht="12.75" customHeight="1" x14ac:dyDescent="0.2">
      <c r="A24" s="134">
        <v>10</v>
      </c>
      <c r="B24" s="144" t="s">
        <v>263</v>
      </c>
      <c r="C24" s="170">
        <v>85</v>
      </c>
      <c r="D24" s="171">
        <v>86</v>
      </c>
      <c r="E24" s="168">
        <v>4835</v>
      </c>
    </row>
    <row r="25" spans="1:5" s="116" customFormat="1" ht="14.25" customHeight="1" x14ac:dyDescent="0.2">
      <c r="A25" s="134">
        <v>11</v>
      </c>
      <c r="B25" s="144" t="s">
        <v>264</v>
      </c>
      <c r="C25" s="170">
        <v>127</v>
      </c>
      <c r="D25" s="171">
        <v>124</v>
      </c>
      <c r="E25" s="168">
        <v>7228</v>
      </c>
    </row>
    <row r="26" spans="1:5" s="116" customFormat="1" ht="12.75" customHeight="1" x14ac:dyDescent="0.2">
      <c r="A26" s="134">
        <v>12</v>
      </c>
      <c r="B26" s="144" t="s">
        <v>265</v>
      </c>
      <c r="C26" s="170">
        <v>194</v>
      </c>
      <c r="D26" s="171">
        <v>190</v>
      </c>
      <c r="E26" s="168">
        <v>10980</v>
      </c>
    </row>
    <row r="27" spans="1:5" s="116" customFormat="1" x14ac:dyDescent="0.2">
      <c r="A27" s="134">
        <v>13</v>
      </c>
      <c r="B27" s="144" t="s">
        <v>279</v>
      </c>
      <c r="C27" s="172">
        <v>53</v>
      </c>
      <c r="D27" s="172">
        <v>53</v>
      </c>
      <c r="E27" s="168">
        <v>2951</v>
      </c>
    </row>
    <row r="28" spans="1:5" s="116" customFormat="1" x14ac:dyDescent="0.2">
      <c r="A28" s="134">
        <v>14</v>
      </c>
      <c r="B28" s="151" t="s">
        <v>266</v>
      </c>
      <c r="C28" s="173">
        <v>412</v>
      </c>
      <c r="D28" s="172"/>
      <c r="E28" s="168">
        <v>8750</v>
      </c>
    </row>
    <row r="29" spans="1:5" s="116" customFormat="1" x14ac:dyDescent="0.2">
      <c r="A29" s="134">
        <v>15</v>
      </c>
      <c r="B29" s="151" t="s">
        <v>267</v>
      </c>
      <c r="C29" s="172">
        <v>495</v>
      </c>
      <c r="D29" s="172"/>
      <c r="E29" s="168">
        <v>23167</v>
      </c>
    </row>
    <row r="30" spans="1:5" s="116" customFormat="1" x14ac:dyDescent="0.2">
      <c r="A30" s="134">
        <v>16</v>
      </c>
      <c r="B30" s="151" t="s">
        <v>268</v>
      </c>
      <c r="C30" s="172">
        <v>820</v>
      </c>
      <c r="D30" s="172"/>
      <c r="E30" s="168">
        <v>33680</v>
      </c>
    </row>
    <row r="31" spans="1:5" s="116" customFormat="1" x14ac:dyDescent="0.2">
      <c r="A31" s="134">
        <v>17</v>
      </c>
      <c r="B31" s="144" t="s">
        <v>269</v>
      </c>
      <c r="C31" s="170">
        <v>254</v>
      </c>
      <c r="D31" s="171">
        <v>251</v>
      </c>
      <c r="E31" s="168">
        <v>14461</v>
      </c>
    </row>
    <row r="32" spans="1:5" s="116" customFormat="1" x14ac:dyDescent="0.2">
      <c r="A32" s="134">
        <v>18</v>
      </c>
      <c r="B32" s="144" t="s">
        <v>270</v>
      </c>
      <c r="C32" s="170">
        <v>133</v>
      </c>
      <c r="D32" s="171">
        <v>139</v>
      </c>
      <c r="E32" s="168">
        <v>9394</v>
      </c>
    </row>
    <row r="33" spans="1:5" s="116" customFormat="1" x14ac:dyDescent="0.2">
      <c r="A33" s="134">
        <v>19</v>
      </c>
      <c r="B33" s="144" t="s">
        <v>271</v>
      </c>
      <c r="C33" s="170">
        <v>421</v>
      </c>
      <c r="D33" s="171">
        <v>419</v>
      </c>
      <c r="E33" s="168">
        <v>23967</v>
      </c>
    </row>
    <row r="34" spans="1:5" s="116" customFormat="1" x14ac:dyDescent="0.2">
      <c r="A34" s="134">
        <v>20</v>
      </c>
      <c r="B34" s="144" t="s">
        <v>272</v>
      </c>
      <c r="C34" s="172">
        <v>589</v>
      </c>
      <c r="D34" s="172"/>
      <c r="E34" s="168">
        <v>25592</v>
      </c>
    </row>
    <row r="35" spans="1:5" s="116" customFormat="1" x14ac:dyDescent="0.2">
      <c r="A35" s="134">
        <v>21</v>
      </c>
      <c r="B35" s="144" t="s">
        <v>273</v>
      </c>
      <c r="C35" s="174">
        <v>422</v>
      </c>
      <c r="D35" s="174"/>
      <c r="E35" s="175">
        <v>23693</v>
      </c>
    </row>
    <row r="36" spans="1:5" s="116" customFormat="1" x14ac:dyDescent="0.2">
      <c r="A36" s="134">
        <v>22</v>
      </c>
      <c r="B36" s="176" t="s">
        <v>280</v>
      </c>
      <c r="C36" s="170"/>
      <c r="D36" s="171">
        <v>444</v>
      </c>
      <c r="E36" s="168">
        <v>74517</v>
      </c>
    </row>
    <row r="37" spans="1:5" s="116" customFormat="1" ht="25.5" x14ac:dyDescent="0.2">
      <c r="A37" s="134">
        <v>23</v>
      </c>
      <c r="B37" s="144" t="s">
        <v>281</v>
      </c>
      <c r="C37" s="170">
        <v>179</v>
      </c>
      <c r="D37" s="171"/>
      <c r="E37" s="168">
        <v>5383</v>
      </c>
    </row>
    <row r="38" spans="1:5" s="116" customFormat="1" x14ac:dyDescent="0.2">
      <c r="A38" s="152">
        <v>24</v>
      </c>
      <c r="B38" s="153" t="s">
        <v>282</v>
      </c>
      <c r="C38" s="177"/>
      <c r="D38" s="178"/>
      <c r="E38" s="179">
        <v>15592</v>
      </c>
    </row>
    <row r="39" spans="1:5" s="116" customFormat="1" ht="12" x14ac:dyDescent="0.2">
      <c r="A39" s="180"/>
    </row>
    <row r="40" spans="1:5" s="116" customFormat="1" ht="12" x14ac:dyDescent="0.2">
      <c r="A40" s="180"/>
    </row>
    <row r="41" spans="1:5" s="116" customFormat="1" ht="12" x14ac:dyDescent="0.2">
      <c r="A41" s="180"/>
    </row>
    <row r="42" spans="1:5" s="116" customFormat="1" ht="12" x14ac:dyDescent="0.2">
      <c r="A42" s="180"/>
    </row>
    <row r="43" spans="1:5" s="116" customFormat="1" ht="12" x14ac:dyDescent="0.2">
      <c r="A43" s="180"/>
    </row>
    <row r="44" spans="1:5" s="116" customFormat="1" ht="12" x14ac:dyDescent="0.2">
      <c r="A44" s="180"/>
    </row>
    <row r="45" spans="1:5" s="116" customFormat="1" x14ac:dyDescent="0.2">
      <c r="A45" s="180"/>
      <c r="B45" s="181"/>
      <c r="C45" s="159"/>
      <c r="D45" s="159"/>
      <c r="E45" s="182"/>
    </row>
    <row r="46" spans="1:5" s="116" customFormat="1" x14ac:dyDescent="0.2">
      <c r="A46" s="180"/>
      <c r="B46" s="183"/>
      <c r="C46" s="184"/>
      <c r="D46" s="184"/>
      <c r="E46" s="182"/>
    </row>
    <row r="47" spans="1:5" s="116" customFormat="1" x14ac:dyDescent="0.2">
      <c r="A47" s="180"/>
      <c r="B47" s="183"/>
      <c r="C47" s="159"/>
      <c r="D47" s="159"/>
      <c r="E47" s="182"/>
    </row>
    <row r="48" spans="1:5" s="116" customFormat="1" x14ac:dyDescent="0.2">
      <c r="A48" s="180"/>
      <c r="B48" s="183"/>
      <c r="C48" s="159"/>
      <c r="D48" s="159"/>
      <c r="E48" s="182"/>
    </row>
    <row r="49" spans="5:5" s="116" customFormat="1" ht="12" x14ac:dyDescent="0.2">
      <c r="E49" s="159"/>
    </row>
    <row r="50" spans="5:5" s="116" customFormat="1" ht="12" x14ac:dyDescent="0.2">
      <c r="E50" s="159"/>
    </row>
    <row r="51" spans="5:5" s="116" customFormat="1" ht="12" x14ac:dyDescent="0.2">
      <c r="E51" s="159"/>
    </row>
    <row r="52" spans="5:5" s="116" customFormat="1" ht="12" x14ac:dyDescent="0.2">
      <c r="E52" s="159"/>
    </row>
    <row r="53" spans="5:5" s="116" customFormat="1" ht="12" x14ac:dyDescent="0.2">
      <c r="E53" s="159"/>
    </row>
    <row r="54" spans="5:5" s="116" customFormat="1" ht="12" x14ac:dyDescent="0.2">
      <c r="E54" s="159"/>
    </row>
    <row r="55" spans="5:5" s="116" customFormat="1" ht="12" x14ac:dyDescent="0.2">
      <c r="E55" s="159"/>
    </row>
    <row r="56" spans="5:5" s="116" customFormat="1" ht="12" x14ac:dyDescent="0.2">
      <c r="E56" s="159"/>
    </row>
    <row r="57" spans="5:5" s="116" customFormat="1" ht="12" x14ac:dyDescent="0.2">
      <c r="E57" s="159"/>
    </row>
    <row r="58" spans="5:5" s="116" customFormat="1" ht="12" x14ac:dyDescent="0.2">
      <c r="E58" s="159"/>
    </row>
    <row r="59" spans="5:5" s="116" customFormat="1" ht="12" x14ac:dyDescent="0.2">
      <c r="E59" s="159"/>
    </row>
    <row r="60" spans="5:5" s="116" customFormat="1" ht="12" x14ac:dyDescent="0.2">
      <c r="E60" s="159"/>
    </row>
    <row r="61" spans="5:5" s="116" customFormat="1" ht="12" x14ac:dyDescent="0.2">
      <c r="E61" s="159"/>
    </row>
    <row r="62" spans="5:5" s="116" customFormat="1" ht="12" x14ac:dyDescent="0.2">
      <c r="E62" s="159"/>
    </row>
    <row r="63" spans="5:5" s="116" customFormat="1" ht="12" x14ac:dyDescent="0.2">
      <c r="E63" s="159"/>
    </row>
    <row r="64" spans="5:5" s="116" customFormat="1" ht="12" x14ac:dyDescent="0.2">
      <c r="E64" s="159"/>
    </row>
    <row r="65" spans="5:5" s="116" customFormat="1" ht="12" x14ac:dyDescent="0.2">
      <c r="E65" s="159"/>
    </row>
    <row r="66" spans="5:5" s="116" customFormat="1" ht="12" x14ac:dyDescent="0.2">
      <c r="E66" s="159"/>
    </row>
    <row r="67" spans="5:5" s="116" customFormat="1" ht="12" x14ac:dyDescent="0.2">
      <c r="E67" s="159"/>
    </row>
    <row r="68" spans="5:5" s="116" customFormat="1" ht="12" x14ac:dyDescent="0.2">
      <c r="E68" s="159"/>
    </row>
    <row r="69" spans="5:5" s="116" customFormat="1" ht="12" x14ac:dyDescent="0.2">
      <c r="E69" s="159"/>
    </row>
    <row r="70" spans="5:5" s="116" customFormat="1" ht="12" x14ac:dyDescent="0.2">
      <c r="E70" s="159"/>
    </row>
    <row r="71" spans="5:5" s="116" customFormat="1" ht="12" x14ac:dyDescent="0.2">
      <c r="E71" s="159"/>
    </row>
    <row r="72" spans="5:5" s="116" customFormat="1" ht="12" x14ac:dyDescent="0.2">
      <c r="E72" s="159"/>
    </row>
    <row r="73" spans="5:5" s="116" customFormat="1" ht="12" x14ac:dyDescent="0.2">
      <c r="E73" s="159"/>
    </row>
    <row r="74" spans="5:5" s="116" customFormat="1" ht="12" x14ac:dyDescent="0.2">
      <c r="E74" s="159"/>
    </row>
    <row r="75" spans="5:5" s="116" customFormat="1" ht="12" x14ac:dyDescent="0.2">
      <c r="E75" s="159"/>
    </row>
    <row r="76" spans="5:5" s="116" customFormat="1" ht="12" x14ac:dyDescent="0.2">
      <c r="E76" s="159"/>
    </row>
    <row r="77" spans="5:5" s="116" customFormat="1" ht="12" x14ac:dyDescent="0.2">
      <c r="E77" s="159"/>
    </row>
    <row r="78" spans="5:5" s="116" customFormat="1" ht="12" x14ac:dyDescent="0.2">
      <c r="E78" s="159"/>
    </row>
    <row r="79" spans="5:5" s="116" customFormat="1" ht="12" x14ac:dyDescent="0.2">
      <c r="E79" s="159"/>
    </row>
    <row r="80" spans="5:5" s="116" customFormat="1" ht="12" x14ac:dyDescent="0.2">
      <c r="E80" s="159"/>
    </row>
    <row r="81" spans="5:5" s="116" customFormat="1" ht="12" x14ac:dyDescent="0.2">
      <c r="E81" s="159"/>
    </row>
    <row r="82" spans="5:5" s="116" customFormat="1" ht="12" x14ac:dyDescent="0.2">
      <c r="E82" s="159"/>
    </row>
    <row r="83" spans="5:5" s="116" customFormat="1" ht="12" x14ac:dyDescent="0.2">
      <c r="E83" s="159"/>
    </row>
    <row r="84" spans="5:5" s="116" customFormat="1" ht="12" x14ac:dyDescent="0.2">
      <c r="E84" s="159"/>
    </row>
    <row r="85" spans="5:5" s="116" customFormat="1" ht="12" x14ac:dyDescent="0.2">
      <c r="E85" s="159"/>
    </row>
    <row r="86" spans="5:5" s="116" customFormat="1" ht="12" x14ac:dyDescent="0.2">
      <c r="E86" s="159"/>
    </row>
    <row r="87" spans="5:5" s="116" customFormat="1" ht="12" x14ac:dyDescent="0.2">
      <c r="E87" s="159"/>
    </row>
    <row r="88" spans="5:5" s="116" customFormat="1" ht="12" x14ac:dyDescent="0.2">
      <c r="E88" s="159"/>
    </row>
    <row r="89" spans="5:5" s="116" customFormat="1" ht="12" x14ac:dyDescent="0.2">
      <c r="E89" s="159"/>
    </row>
    <row r="90" spans="5:5" s="116" customFormat="1" ht="12" x14ac:dyDescent="0.2">
      <c r="E90" s="159"/>
    </row>
    <row r="91" spans="5:5" s="116" customFormat="1" ht="12" x14ac:dyDescent="0.2">
      <c r="E91" s="159"/>
    </row>
    <row r="92" spans="5:5" s="116" customFormat="1" ht="12" x14ac:dyDescent="0.2">
      <c r="E92" s="159"/>
    </row>
    <row r="93" spans="5:5" s="116" customFormat="1" ht="12" x14ac:dyDescent="0.2">
      <c r="E93" s="159"/>
    </row>
    <row r="94" spans="5:5" s="116" customFormat="1" ht="12" x14ac:dyDescent="0.2">
      <c r="E94" s="159"/>
    </row>
    <row r="95" spans="5:5" s="116" customFormat="1" ht="12" x14ac:dyDescent="0.2">
      <c r="E95" s="159"/>
    </row>
    <row r="96" spans="5:5" s="116" customFormat="1" ht="12" x14ac:dyDescent="0.2">
      <c r="E96" s="159"/>
    </row>
    <row r="97" spans="5:5" s="116" customFormat="1" ht="12" x14ac:dyDescent="0.2">
      <c r="E97" s="159"/>
    </row>
    <row r="98" spans="5:5" s="116" customFormat="1" ht="12" x14ac:dyDescent="0.2">
      <c r="E98" s="159"/>
    </row>
    <row r="99" spans="5:5" s="116" customFormat="1" ht="12" x14ac:dyDescent="0.2">
      <c r="E99" s="159"/>
    </row>
    <row r="100" spans="5:5" s="116" customFormat="1" ht="12" x14ac:dyDescent="0.2">
      <c r="E100" s="159"/>
    </row>
    <row r="101" spans="5:5" s="116" customFormat="1" ht="12" x14ac:dyDescent="0.2">
      <c r="E101" s="159"/>
    </row>
    <row r="102" spans="5:5" s="116" customFormat="1" ht="12" x14ac:dyDescent="0.2">
      <c r="E102" s="159"/>
    </row>
    <row r="103" spans="5:5" s="116" customFormat="1" ht="12" x14ac:dyDescent="0.2">
      <c r="E103" s="159"/>
    </row>
    <row r="104" spans="5:5" s="116" customFormat="1" ht="12" x14ac:dyDescent="0.2">
      <c r="E104" s="159"/>
    </row>
    <row r="105" spans="5:5" s="116" customFormat="1" ht="12" x14ac:dyDescent="0.2">
      <c r="E105" s="159"/>
    </row>
    <row r="106" spans="5:5" s="116" customFormat="1" ht="12" x14ac:dyDescent="0.2">
      <c r="E106" s="159"/>
    </row>
    <row r="107" spans="5:5" s="116" customFormat="1" ht="12" x14ac:dyDescent="0.2">
      <c r="E107" s="159"/>
    </row>
    <row r="108" spans="5:5" s="116" customFormat="1" ht="12" x14ac:dyDescent="0.2">
      <c r="E108" s="159"/>
    </row>
    <row r="109" spans="5:5" s="116" customFormat="1" ht="12" x14ac:dyDescent="0.2">
      <c r="E109" s="159"/>
    </row>
    <row r="110" spans="5:5" s="116" customFormat="1" ht="12" x14ac:dyDescent="0.2">
      <c r="E110" s="159"/>
    </row>
    <row r="111" spans="5:5" s="116" customFormat="1" ht="12" x14ac:dyDescent="0.2">
      <c r="E111" s="159"/>
    </row>
    <row r="112" spans="5:5" s="116" customFormat="1" ht="12" x14ac:dyDescent="0.2">
      <c r="E112" s="159"/>
    </row>
    <row r="113" spans="5:5" s="116" customFormat="1" ht="12" x14ac:dyDescent="0.2">
      <c r="E113" s="159"/>
    </row>
    <row r="114" spans="5:5" s="116" customFormat="1" ht="12" x14ac:dyDescent="0.2">
      <c r="E114" s="159"/>
    </row>
    <row r="115" spans="5:5" s="116" customFormat="1" ht="12" x14ac:dyDescent="0.2">
      <c r="E115" s="159"/>
    </row>
    <row r="116" spans="5:5" s="116" customFormat="1" ht="12" x14ac:dyDescent="0.2">
      <c r="E116" s="159"/>
    </row>
    <row r="117" spans="5:5" s="116" customFormat="1" ht="12" x14ac:dyDescent="0.2">
      <c r="E117" s="159"/>
    </row>
    <row r="118" spans="5:5" s="116" customFormat="1" ht="12" x14ac:dyDescent="0.2">
      <c r="E118" s="159"/>
    </row>
    <row r="119" spans="5:5" s="116" customFormat="1" ht="12" x14ac:dyDescent="0.2">
      <c r="E119" s="159"/>
    </row>
    <row r="120" spans="5:5" s="116" customFormat="1" ht="12" x14ac:dyDescent="0.2">
      <c r="E120" s="159"/>
    </row>
    <row r="121" spans="5:5" s="116" customFormat="1" ht="12" x14ac:dyDescent="0.2">
      <c r="E121" s="159"/>
    </row>
    <row r="122" spans="5:5" s="116" customFormat="1" ht="12" x14ac:dyDescent="0.2">
      <c r="E122" s="159"/>
    </row>
    <row r="123" spans="5:5" s="116" customFormat="1" ht="12" x14ac:dyDescent="0.2">
      <c r="E123" s="159"/>
    </row>
    <row r="124" spans="5:5" s="116" customFormat="1" ht="12" x14ac:dyDescent="0.2">
      <c r="E124" s="159"/>
    </row>
    <row r="125" spans="5:5" s="116" customFormat="1" ht="12" x14ac:dyDescent="0.2">
      <c r="E125" s="159"/>
    </row>
    <row r="126" spans="5:5" s="116" customFormat="1" ht="12" x14ac:dyDescent="0.2">
      <c r="E126" s="159"/>
    </row>
    <row r="127" spans="5:5" s="116" customFormat="1" ht="12" x14ac:dyDescent="0.2">
      <c r="E127" s="159"/>
    </row>
  </sheetData>
  <mergeCells count="5">
    <mergeCell ref="A5:E5"/>
    <mergeCell ref="A6:E6"/>
    <mergeCell ref="A7:E7"/>
    <mergeCell ref="A9:A12"/>
    <mergeCell ref="B9:B12"/>
  </mergeCells>
  <pageMargins left="0.70866141732283472" right="0.70866141732283472" top="0.74803149606299213" bottom="0.74803149606299213" header="0.31496062992125984" footer="0.31496062992125984"/>
  <pageSetup paperSize="9" scale="80" fitToHeight="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1B21-E63E-4783-86A4-0161EEB16E42}">
  <dimension ref="A1:J126"/>
  <sheetViews>
    <sheetView workbookViewId="0">
      <selection activeCell="C2" sqref="C2"/>
    </sheetView>
  </sheetViews>
  <sheetFormatPr defaultRowHeight="15" outlineLevelCol="1" x14ac:dyDescent="0.25"/>
  <cols>
    <col min="1" max="1" width="10.140625" customWidth="1"/>
    <col min="2" max="2" width="33" customWidth="1"/>
    <col min="3" max="3" width="13.140625" customWidth="1"/>
    <col min="4" max="4" width="23.28515625" style="112" customWidth="1"/>
    <col min="5" max="5" width="13.7109375" style="113" customWidth="1" outlineLevel="1"/>
    <col min="6" max="6" width="13.7109375" style="113" customWidth="1"/>
    <col min="8" max="8" width="11" customWidth="1"/>
    <col min="254" max="254" width="7.140625" customWidth="1"/>
    <col min="255" max="255" width="33" customWidth="1"/>
    <col min="256" max="256" width="13.140625" customWidth="1"/>
    <col min="257" max="257" width="16.28515625" customWidth="1"/>
    <col min="258" max="261" width="0" hidden="1" customWidth="1"/>
    <col min="262" max="262" width="13.7109375" customWidth="1"/>
    <col min="264" max="264" width="11" customWidth="1"/>
    <col min="510" max="510" width="7.140625" customWidth="1"/>
    <col min="511" max="511" width="33" customWidth="1"/>
    <col min="512" max="512" width="13.140625" customWidth="1"/>
    <col min="513" max="513" width="16.28515625" customWidth="1"/>
    <col min="514" max="517" width="0" hidden="1" customWidth="1"/>
    <col min="518" max="518" width="13.7109375" customWidth="1"/>
    <col min="520" max="520" width="11" customWidth="1"/>
    <col min="766" max="766" width="7.140625" customWidth="1"/>
    <col min="767" max="767" width="33" customWidth="1"/>
    <col min="768" max="768" width="13.140625" customWidth="1"/>
    <col min="769" max="769" width="16.28515625" customWidth="1"/>
    <col min="770" max="773" width="0" hidden="1" customWidth="1"/>
    <col min="774" max="774" width="13.7109375" customWidth="1"/>
    <col min="776" max="776" width="11" customWidth="1"/>
    <col min="1022" max="1022" width="7.140625" customWidth="1"/>
    <col min="1023" max="1023" width="33" customWidth="1"/>
    <col min="1024" max="1024" width="13.140625" customWidth="1"/>
    <col min="1025" max="1025" width="16.28515625" customWidth="1"/>
    <col min="1026" max="1029" width="0" hidden="1" customWidth="1"/>
    <col min="1030" max="1030" width="13.7109375" customWidth="1"/>
    <col min="1032" max="1032" width="11" customWidth="1"/>
    <col min="1278" max="1278" width="7.140625" customWidth="1"/>
    <col min="1279" max="1279" width="33" customWidth="1"/>
    <col min="1280" max="1280" width="13.140625" customWidth="1"/>
    <col min="1281" max="1281" width="16.28515625" customWidth="1"/>
    <col min="1282" max="1285" width="0" hidden="1" customWidth="1"/>
    <col min="1286" max="1286" width="13.7109375" customWidth="1"/>
    <col min="1288" max="1288" width="11" customWidth="1"/>
    <col min="1534" max="1534" width="7.140625" customWidth="1"/>
    <col min="1535" max="1535" width="33" customWidth="1"/>
    <col min="1536" max="1536" width="13.140625" customWidth="1"/>
    <col min="1537" max="1537" width="16.28515625" customWidth="1"/>
    <col min="1538" max="1541" width="0" hidden="1" customWidth="1"/>
    <col min="1542" max="1542" width="13.7109375" customWidth="1"/>
    <col min="1544" max="1544" width="11" customWidth="1"/>
    <col min="1790" max="1790" width="7.140625" customWidth="1"/>
    <col min="1791" max="1791" width="33" customWidth="1"/>
    <col min="1792" max="1792" width="13.140625" customWidth="1"/>
    <col min="1793" max="1793" width="16.28515625" customWidth="1"/>
    <col min="1794" max="1797" width="0" hidden="1" customWidth="1"/>
    <col min="1798" max="1798" width="13.7109375" customWidth="1"/>
    <col min="1800" max="1800" width="11" customWidth="1"/>
    <col min="2046" max="2046" width="7.140625" customWidth="1"/>
    <col min="2047" max="2047" width="33" customWidth="1"/>
    <col min="2048" max="2048" width="13.140625" customWidth="1"/>
    <col min="2049" max="2049" width="16.28515625" customWidth="1"/>
    <col min="2050" max="2053" width="0" hidden="1" customWidth="1"/>
    <col min="2054" max="2054" width="13.7109375" customWidth="1"/>
    <col min="2056" max="2056" width="11" customWidth="1"/>
    <col min="2302" max="2302" width="7.140625" customWidth="1"/>
    <col min="2303" max="2303" width="33" customWidth="1"/>
    <col min="2304" max="2304" width="13.140625" customWidth="1"/>
    <col min="2305" max="2305" width="16.28515625" customWidth="1"/>
    <col min="2306" max="2309" width="0" hidden="1" customWidth="1"/>
    <col min="2310" max="2310" width="13.7109375" customWidth="1"/>
    <col min="2312" max="2312" width="11" customWidth="1"/>
    <col min="2558" max="2558" width="7.140625" customWidth="1"/>
    <col min="2559" max="2559" width="33" customWidth="1"/>
    <col min="2560" max="2560" width="13.140625" customWidth="1"/>
    <col min="2561" max="2561" width="16.28515625" customWidth="1"/>
    <col min="2562" max="2565" width="0" hidden="1" customWidth="1"/>
    <col min="2566" max="2566" width="13.7109375" customWidth="1"/>
    <col min="2568" max="2568" width="11" customWidth="1"/>
    <col min="2814" max="2814" width="7.140625" customWidth="1"/>
    <col min="2815" max="2815" width="33" customWidth="1"/>
    <col min="2816" max="2816" width="13.140625" customWidth="1"/>
    <col min="2817" max="2817" width="16.28515625" customWidth="1"/>
    <col min="2818" max="2821" width="0" hidden="1" customWidth="1"/>
    <col min="2822" max="2822" width="13.7109375" customWidth="1"/>
    <col min="2824" max="2824" width="11" customWidth="1"/>
    <col min="3070" max="3070" width="7.140625" customWidth="1"/>
    <col min="3071" max="3071" width="33" customWidth="1"/>
    <col min="3072" max="3072" width="13.140625" customWidth="1"/>
    <col min="3073" max="3073" width="16.28515625" customWidth="1"/>
    <col min="3074" max="3077" width="0" hidden="1" customWidth="1"/>
    <col min="3078" max="3078" width="13.7109375" customWidth="1"/>
    <col min="3080" max="3080" width="11" customWidth="1"/>
    <col min="3326" max="3326" width="7.140625" customWidth="1"/>
    <col min="3327" max="3327" width="33" customWidth="1"/>
    <col min="3328" max="3328" width="13.140625" customWidth="1"/>
    <col min="3329" max="3329" width="16.28515625" customWidth="1"/>
    <col min="3330" max="3333" width="0" hidden="1" customWidth="1"/>
    <col min="3334" max="3334" width="13.7109375" customWidth="1"/>
    <col min="3336" max="3336" width="11" customWidth="1"/>
    <col min="3582" max="3582" width="7.140625" customWidth="1"/>
    <col min="3583" max="3583" width="33" customWidth="1"/>
    <col min="3584" max="3584" width="13.140625" customWidth="1"/>
    <col min="3585" max="3585" width="16.28515625" customWidth="1"/>
    <col min="3586" max="3589" width="0" hidden="1" customWidth="1"/>
    <col min="3590" max="3590" width="13.7109375" customWidth="1"/>
    <col min="3592" max="3592" width="11" customWidth="1"/>
    <col min="3838" max="3838" width="7.140625" customWidth="1"/>
    <col min="3839" max="3839" width="33" customWidth="1"/>
    <col min="3840" max="3840" width="13.140625" customWidth="1"/>
    <col min="3841" max="3841" width="16.28515625" customWidth="1"/>
    <col min="3842" max="3845" width="0" hidden="1" customWidth="1"/>
    <col min="3846" max="3846" width="13.7109375" customWidth="1"/>
    <col min="3848" max="3848" width="11" customWidth="1"/>
    <col min="4094" max="4094" width="7.140625" customWidth="1"/>
    <col min="4095" max="4095" width="33" customWidth="1"/>
    <col min="4096" max="4096" width="13.140625" customWidth="1"/>
    <col min="4097" max="4097" width="16.28515625" customWidth="1"/>
    <col min="4098" max="4101" width="0" hidden="1" customWidth="1"/>
    <col min="4102" max="4102" width="13.7109375" customWidth="1"/>
    <col min="4104" max="4104" width="11" customWidth="1"/>
    <col min="4350" max="4350" width="7.140625" customWidth="1"/>
    <col min="4351" max="4351" width="33" customWidth="1"/>
    <col min="4352" max="4352" width="13.140625" customWidth="1"/>
    <col min="4353" max="4353" width="16.28515625" customWidth="1"/>
    <col min="4354" max="4357" width="0" hidden="1" customWidth="1"/>
    <col min="4358" max="4358" width="13.7109375" customWidth="1"/>
    <col min="4360" max="4360" width="11" customWidth="1"/>
    <col min="4606" max="4606" width="7.140625" customWidth="1"/>
    <col min="4607" max="4607" width="33" customWidth="1"/>
    <col min="4608" max="4608" width="13.140625" customWidth="1"/>
    <col min="4609" max="4609" width="16.28515625" customWidth="1"/>
    <col min="4610" max="4613" width="0" hidden="1" customWidth="1"/>
    <col min="4614" max="4614" width="13.7109375" customWidth="1"/>
    <col min="4616" max="4616" width="11" customWidth="1"/>
    <col min="4862" max="4862" width="7.140625" customWidth="1"/>
    <col min="4863" max="4863" width="33" customWidth="1"/>
    <col min="4864" max="4864" width="13.140625" customWidth="1"/>
    <col min="4865" max="4865" width="16.28515625" customWidth="1"/>
    <col min="4866" max="4869" width="0" hidden="1" customWidth="1"/>
    <col min="4870" max="4870" width="13.7109375" customWidth="1"/>
    <col min="4872" max="4872" width="11" customWidth="1"/>
    <col min="5118" max="5118" width="7.140625" customWidth="1"/>
    <col min="5119" max="5119" width="33" customWidth="1"/>
    <col min="5120" max="5120" width="13.140625" customWidth="1"/>
    <col min="5121" max="5121" width="16.28515625" customWidth="1"/>
    <col min="5122" max="5125" width="0" hidden="1" customWidth="1"/>
    <col min="5126" max="5126" width="13.7109375" customWidth="1"/>
    <col min="5128" max="5128" width="11" customWidth="1"/>
    <col min="5374" max="5374" width="7.140625" customWidth="1"/>
    <col min="5375" max="5375" width="33" customWidth="1"/>
    <col min="5376" max="5376" width="13.140625" customWidth="1"/>
    <col min="5377" max="5377" width="16.28515625" customWidth="1"/>
    <col min="5378" max="5381" width="0" hidden="1" customWidth="1"/>
    <col min="5382" max="5382" width="13.7109375" customWidth="1"/>
    <col min="5384" max="5384" width="11" customWidth="1"/>
    <col min="5630" max="5630" width="7.140625" customWidth="1"/>
    <col min="5631" max="5631" width="33" customWidth="1"/>
    <col min="5632" max="5632" width="13.140625" customWidth="1"/>
    <col min="5633" max="5633" width="16.28515625" customWidth="1"/>
    <col min="5634" max="5637" width="0" hidden="1" customWidth="1"/>
    <col min="5638" max="5638" width="13.7109375" customWidth="1"/>
    <col min="5640" max="5640" width="11" customWidth="1"/>
    <col min="5886" max="5886" width="7.140625" customWidth="1"/>
    <col min="5887" max="5887" width="33" customWidth="1"/>
    <col min="5888" max="5888" width="13.140625" customWidth="1"/>
    <col min="5889" max="5889" width="16.28515625" customWidth="1"/>
    <col min="5890" max="5893" width="0" hidden="1" customWidth="1"/>
    <col min="5894" max="5894" width="13.7109375" customWidth="1"/>
    <col min="5896" max="5896" width="11" customWidth="1"/>
    <col min="6142" max="6142" width="7.140625" customWidth="1"/>
    <col min="6143" max="6143" width="33" customWidth="1"/>
    <col min="6144" max="6144" width="13.140625" customWidth="1"/>
    <col min="6145" max="6145" width="16.28515625" customWidth="1"/>
    <col min="6146" max="6149" width="0" hidden="1" customWidth="1"/>
    <col min="6150" max="6150" width="13.7109375" customWidth="1"/>
    <col min="6152" max="6152" width="11" customWidth="1"/>
    <col min="6398" max="6398" width="7.140625" customWidth="1"/>
    <col min="6399" max="6399" width="33" customWidth="1"/>
    <col min="6400" max="6400" width="13.140625" customWidth="1"/>
    <col min="6401" max="6401" width="16.28515625" customWidth="1"/>
    <col min="6402" max="6405" width="0" hidden="1" customWidth="1"/>
    <col min="6406" max="6406" width="13.7109375" customWidth="1"/>
    <col min="6408" max="6408" width="11" customWidth="1"/>
    <col min="6654" max="6654" width="7.140625" customWidth="1"/>
    <col min="6655" max="6655" width="33" customWidth="1"/>
    <col min="6656" max="6656" width="13.140625" customWidth="1"/>
    <col min="6657" max="6657" width="16.28515625" customWidth="1"/>
    <col min="6658" max="6661" width="0" hidden="1" customWidth="1"/>
    <col min="6662" max="6662" width="13.7109375" customWidth="1"/>
    <col min="6664" max="6664" width="11" customWidth="1"/>
    <col min="6910" max="6910" width="7.140625" customWidth="1"/>
    <col min="6911" max="6911" width="33" customWidth="1"/>
    <col min="6912" max="6912" width="13.140625" customWidth="1"/>
    <col min="6913" max="6913" width="16.28515625" customWidth="1"/>
    <col min="6914" max="6917" width="0" hidden="1" customWidth="1"/>
    <col min="6918" max="6918" width="13.7109375" customWidth="1"/>
    <col min="6920" max="6920" width="11" customWidth="1"/>
    <col min="7166" max="7166" width="7.140625" customWidth="1"/>
    <col min="7167" max="7167" width="33" customWidth="1"/>
    <col min="7168" max="7168" width="13.140625" customWidth="1"/>
    <col min="7169" max="7169" width="16.28515625" customWidth="1"/>
    <col min="7170" max="7173" width="0" hidden="1" customWidth="1"/>
    <col min="7174" max="7174" width="13.7109375" customWidth="1"/>
    <col min="7176" max="7176" width="11" customWidth="1"/>
    <col min="7422" max="7422" width="7.140625" customWidth="1"/>
    <col min="7423" max="7423" width="33" customWidth="1"/>
    <col min="7424" max="7424" width="13.140625" customWidth="1"/>
    <col min="7425" max="7425" width="16.28515625" customWidth="1"/>
    <col min="7426" max="7429" width="0" hidden="1" customWidth="1"/>
    <col min="7430" max="7430" width="13.7109375" customWidth="1"/>
    <col min="7432" max="7432" width="11" customWidth="1"/>
    <col min="7678" max="7678" width="7.140625" customWidth="1"/>
    <col min="7679" max="7679" width="33" customWidth="1"/>
    <col min="7680" max="7680" width="13.140625" customWidth="1"/>
    <col min="7681" max="7681" width="16.28515625" customWidth="1"/>
    <col min="7682" max="7685" width="0" hidden="1" customWidth="1"/>
    <col min="7686" max="7686" width="13.7109375" customWidth="1"/>
    <col min="7688" max="7688" width="11" customWidth="1"/>
    <col min="7934" max="7934" width="7.140625" customWidth="1"/>
    <col min="7935" max="7935" width="33" customWidth="1"/>
    <col min="7936" max="7936" width="13.140625" customWidth="1"/>
    <col min="7937" max="7937" width="16.28515625" customWidth="1"/>
    <col min="7938" max="7941" width="0" hidden="1" customWidth="1"/>
    <col min="7942" max="7942" width="13.7109375" customWidth="1"/>
    <col min="7944" max="7944" width="11" customWidth="1"/>
    <col min="8190" max="8190" width="7.140625" customWidth="1"/>
    <col min="8191" max="8191" width="33" customWidth="1"/>
    <col min="8192" max="8192" width="13.140625" customWidth="1"/>
    <col min="8193" max="8193" width="16.28515625" customWidth="1"/>
    <col min="8194" max="8197" width="0" hidden="1" customWidth="1"/>
    <col min="8198" max="8198" width="13.7109375" customWidth="1"/>
    <col min="8200" max="8200" width="11" customWidth="1"/>
    <col min="8446" max="8446" width="7.140625" customWidth="1"/>
    <col min="8447" max="8447" width="33" customWidth="1"/>
    <col min="8448" max="8448" width="13.140625" customWidth="1"/>
    <col min="8449" max="8449" width="16.28515625" customWidth="1"/>
    <col min="8450" max="8453" width="0" hidden="1" customWidth="1"/>
    <col min="8454" max="8454" width="13.7109375" customWidth="1"/>
    <col min="8456" max="8456" width="11" customWidth="1"/>
    <col min="8702" max="8702" width="7.140625" customWidth="1"/>
    <col min="8703" max="8703" width="33" customWidth="1"/>
    <col min="8704" max="8704" width="13.140625" customWidth="1"/>
    <col min="8705" max="8705" width="16.28515625" customWidth="1"/>
    <col min="8706" max="8709" width="0" hidden="1" customWidth="1"/>
    <col min="8710" max="8710" width="13.7109375" customWidth="1"/>
    <col min="8712" max="8712" width="11" customWidth="1"/>
    <col min="8958" max="8958" width="7.140625" customWidth="1"/>
    <col min="8959" max="8959" width="33" customWidth="1"/>
    <col min="8960" max="8960" width="13.140625" customWidth="1"/>
    <col min="8961" max="8961" width="16.28515625" customWidth="1"/>
    <col min="8962" max="8965" width="0" hidden="1" customWidth="1"/>
    <col min="8966" max="8966" width="13.7109375" customWidth="1"/>
    <col min="8968" max="8968" width="11" customWidth="1"/>
    <col min="9214" max="9214" width="7.140625" customWidth="1"/>
    <col min="9215" max="9215" width="33" customWidth="1"/>
    <col min="9216" max="9216" width="13.140625" customWidth="1"/>
    <col min="9217" max="9217" width="16.28515625" customWidth="1"/>
    <col min="9218" max="9221" width="0" hidden="1" customWidth="1"/>
    <col min="9222" max="9222" width="13.7109375" customWidth="1"/>
    <col min="9224" max="9224" width="11" customWidth="1"/>
    <col min="9470" max="9470" width="7.140625" customWidth="1"/>
    <col min="9471" max="9471" width="33" customWidth="1"/>
    <col min="9472" max="9472" width="13.140625" customWidth="1"/>
    <col min="9473" max="9473" width="16.28515625" customWidth="1"/>
    <col min="9474" max="9477" width="0" hidden="1" customWidth="1"/>
    <col min="9478" max="9478" width="13.7109375" customWidth="1"/>
    <col min="9480" max="9480" width="11" customWidth="1"/>
    <col min="9726" max="9726" width="7.140625" customWidth="1"/>
    <col min="9727" max="9727" width="33" customWidth="1"/>
    <col min="9728" max="9728" width="13.140625" customWidth="1"/>
    <col min="9729" max="9729" width="16.28515625" customWidth="1"/>
    <col min="9730" max="9733" width="0" hidden="1" customWidth="1"/>
    <col min="9734" max="9734" width="13.7109375" customWidth="1"/>
    <col min="9736" max="9736" width="11" customWidth="1"/>
    <col min="9982" max="9982" width="7.140625" customWidth="1"/>
    <col min="9983" max="9983" width="33" customWidth="1"/>
    <col min="9984" max="9984" width="13.140625" customWidth="1"/>
    <col min="9985" max="9985" width="16.28515625" customWidth="1"/>
    <col min="9986" max="9989" width="0" hidden="1" customWidth="1"/>
    <col min="9990" max="9990" width="13.7109375" customWidth="1"/>
    <col min="9992" max="9992" width="11" customWidth="1"/>
    <col min="10238" max="10238" width="7.140625" customWidth="1"/>
    <col min="10239" max="10239" width="33" customWidth="1"/>
    <col min="10240" max="10240" width="13.140625" customWidth="1"/>
    <col min="10241" max="10241" width="16.28515625" customWidth="1"/>
    <col min="10242" max="10245" width="0" hidden="1" customWidth="1"/>
    <col min="10246" max="10246" width="13.7109375" customWidth="1"/>
    <col min="10248" max="10248" width="11" customWidth="1"/>
    <col min="10494" max="10494" width="7.140625" customWidth="1"/>
    <col min="10495" max="10495" width="33" customWidth="1"/>
    <col min="10496" max="10496" width="13.140625" customWidth="1"/>
    <col min="10497" max="10497" width="16.28515625" customWidth="1"/>
    <col min="10498" max="10501" width="0" hidden="1" customWidth="1"/>
    <col min="10502" max="10502" width="13.7109375" customWidth="1"/>
    <col min="10504" max="10504" width="11" customWidth="1"/>
    <col min="10750" max="10750" width="7.140625" customWidth="1"/>
    <col min="10751" max="10751" width="33" customWidth="1"/>
    <col min="10752" max="10752" width="13.140625" customWidth="1"/>
    <col min="10753" max="10753" width="16.28515625" customWidth="1"/>
    <col min="10754" max="10757" width="0" hidden="1" customWidth="1"/>
    <col min="10758" max="10758" width="13.7109375" customWidth="1"/>
    <col min="10760" max="10760" width="11" customWidth="1"/>
    <col min="11006" max="11006" width="7.140625" customWidth="1"/>
    <col min="11007" max="11007" width="33" customWidth="1"/>
    <col min="11008" max="11008" width="13.140625" customWidth="1"/>
    <col min="11009" max="11009" width="16.28515625" customWidth="1"/>
    <col min="11010" max="11013" width="0" hidden="1" customWidth="1"/>
    <col min="11014" max="11014" width="13.7109375" customWidth="1"/>
    <col min="11016" max="11016" width="11" customWidth="1"/>
    <col min="11262" max="11262" width="7.140625" customWidth="1"/>
    <col min="11263" max="11263" width="33" customWidth="1"/>
    <col min="11264" max="11264" width="13.140625" customWidth="1"/>
    <col min="11265" max="11265" width="16.28515625" customWidth="1"/>
    <col min="11266" max="11269" width="0" hidden="1" customWidth="1"/>
    <col min="11270" max="11270" width="13.7109375" customWidth="1"/>
    <col min="11272" max="11272" width="11" customWidth="1"/>
    <col min="11518" max="11518" width="7.140625" customWidth="1"/>
    <col min="11519" max="11519" width="33" customWidth="1"/>
    <col min="11520" max="11520" width="13.140625" customWidth="1"/>
    <col min="11521" max="11521" width="16.28515625" customWidth="1"/>
    <col min="11522" max="11525" width="0" hidden="1" customWidth="1"/>
    <col min="11526" max="11526" width="13.7109375" customWidth="1"/>
    <col min="11528" max="11528" width="11" customWidth="1"/>
    <col min="11774" max="11774" width="7.140625" customWidth="1"/>
    <col min="11775" max="11775" width="33" customWidth="1"/>
    <col min="11776" max="11776" width="13.140625" customWidth="1"/>
    <col min="11777" max="11777" width="16.28515625" customWidth="1"/>
    <col min="11778" max="11781" width="0" hidden="1" customWidth="1"/>
    <col min="11782" max="11782" width="13.7109375" customWidth="1"/>
    <col min="11784" max="11784" width="11" customWidth="1"/>
    <col min="12030" max="12030" width="7.140625" customWidth="1"/>
    <col min="12031" max="12031" width="33" customWidth="1"/>
    <col min="12032" max="12032" width="13.140625" customWidth="1"/>
    <col min="12033" max="12033" width="16.28515625" customWidth="1"/>
    <col min="12034" max="12037" width="0" hidden="1" customWidth="1"/>
    <col min="12038" max="12038" width="13.7109375" customWidth="1"/>
    <col min="12040" max="12040" width="11" customWidth="1"/>
    <col min="12286" max="12286" width="7.140625" customWidth="1"/>
    <col min="12287" max="12287" width="33" customWidth="1"/>
    <col min="12288" max="12288" width="13.140625" customWidth="1"/>
    <col min="12289" max="12289" width="16.28515625" customWidth="1"/>
    <col min="12290" max="12293" width="0" hidden="1" customWidth="1"/>
    <col min="12294" max="12294" width="13.7109375" customWidth="1"/>
    <col min="12296" max="12296" width="11" customWidth="1"/>
    <col min="12542" max="12542" width="7.140625" customWidth="1"/>
    <col min="12543" max="12543" width="33" customWidth="1"/>
    <col min="12544" max="12544" width="13.140625" customWidth="1"/>
    <col min="12545" max="12545" width="16.28515625" customWidth="1"/>
    <col min="12546" max="12549" width="0" hidden="1" customWidth="1"/>
    <col min="12550" max="12550" width="13.7109375" customWidth="1"/>
    <col min="12552" max="12552" width="11" customWidth="1"/>
    <col min="12798" max="12798" width="7.140625" customWidth="1"/>
    <col min="12799" max="12799" width="33" customWidth="1"/>
    <col min="12800" max="12800" width="13.140625" customWidth="1"/>
    <col min="12801" max="12801" width="16.28515625" customWidth="1"/>
    <col min="12802" max="12805" width="0" hidden="1" customWidth="1"/>
    <col min="12806" max="12806" width="13.7109375" customWidth="1"/>
    <col min="12808" max="12808" width="11" customWidth="1"/>
    <col min="13054" max="13054" width="7.140625" customWidth="1"/>
    <col min="13055" max="13055" width="33" customWidth="1"/>
    <col min="13056" max="13056" width="13.140625" customWidth="1"/>
    <col min="13057" max="13057" width="16.28515625" customWidth="1"/>
    <col min="13058" max="13061" width="0" hidden="1" customWidth="1"/>
    <col min="13062" max="13062" width="13.7109375" customWidth="1"/>
    <col min="13064" max="13064" width="11" customWidth="1"/>
    <col min="13310" max="13310" width="7.140625" customWidth="1"/>
    <col min="13311" max="13311" width="33" customWidth="1"/>
    <col min="13312" max="13312" width="13.140625" customWidth="1"/>
    <col min="13313" max="13313" width="16.28515625" customWidth="1"/>
    <col min="13314" max="13317" width="0" hidden="1" customWidth="1"/>
    <col min="13318" max="13318" width="13.7109375" customWidth="1"/>
    <col min="13320" max="13320" width="11" customWidth="1"/>
    <col min="13566" max="13566" width="7.140625" customWidth="1"/>
    <col min="13567" max="13567" width="33" customWidth="1"/>
    <col min="13568" max="13568" width="13.140625" customWidth="1"/>
    <col min="13569" max="13569" width="16.28515625" customWidth="1"/>
    <col min="13570" max="13573" width="0" hidden="1" customWidth="1"/>
    <col min="13574" max="13574" width="13.7109375" customWidth="1"/>
    <col min="13576" max="13576" width="11" customWidth="1"/>
    <col min="13822" max="13822" width="7.140625" customWidth="1"/>
    <col min="13823" max="13823" width="33" customWidth="1"/>
    <col min="13824" max="13824" width="13.140625" customWidth="1"/>
    <col min="13825" max="13825" width="16.28515625" customWidth="1"/>
    <col min="13826" max="13829" width="0" hidden="1" customWidth="1"/>
    <col min="13830" max="13830" width="13.7109375" customWidth="1"/>
    <col min="13832" max="13832" width="11" customWidth="1"/>
    <col min="14078" max="14078" width="7.140625" customWidth="1"/>
    <col min="14079" max="14079" width="33" customWidth="1"/>
    <col min="14080" max="14080" width="13.140625" customWidth="1"/>
    <col min="14081" max="14081" width="16.28515625" customWidth="1"/>
    <col min="14082" max="14085" width="0" hidden="1" customWidth="1"/>
    <col min="14086" max="14086" width="13.7109375" customWidth="1"/>
    <col min="14088" max="14088" width="11" customWidth="1"/>
    <col min="14334" max="14334" width="7.140625" customWidth="1"/>
    <col min="14335" max="14335" width="33" customWidth="1"/>
    <col min="14336" max="14336" width="13.140625" customWidth="1"/>
    <col min="14337" max="14337" width="16.28515625" customWidth="1"/>
    <col min="14338" max="14341" width="0" hidden="1" customWidth="1"/>
    <col min="14342" max="14342" width="13.7109375" customWidth="1"/>
    <col min="14344" max="14344" width="11" customWidth="1"/>
    <col min="14590" max="14590" width="7.140625" customWidth="1"/>
    <col min="14591" max="14591" width="33" customWidth="1"/>
    <col min="14592" max="14592" width="13.140625" customWidth="1"/>
    <col min="14593" max="14593" width="16.28515625" customWidth="1"/>
    <col min="14594" max="14597" width="0" hidden="1" customWidth="1"/>
    <col min="14598" max="14598" width="13.7109375" customWidth="1"/>
    <col min="14600" max="14600" width="11" customWidth="1"/>
    <col min="14846" max="14846" width="7.140625" customWidth="1"/>
    <col min="14847" max="14847" width="33" customWidth="1"/>
    <col min="14848" max="14848" width="13.140625" customWidth="1"/>
    <col min="14849" max="14849" width="16.28515625" customWidth="1"/>
    <col min="14850" max="14853" width="0" hidden="1" customWidth="1"/>
    <col min="14854" max="14854" width="13.7109375" customWidth="1"/>
    <col min="14856" max="14856" width="11" customWidth="1"/>
    <col min="15102" max="15102" width="7.140625" customWidth="1"/>
    <col min="15103" max="15103" width="33" customWidth="1"/>
    <col min="15104" max="15104" width="13.140625" customWidth="1"/>
    <col min="15105" max="15105" width="16.28515625" customWidth="1"/>
    <col min="15106" max="15109" width="0" hidden="1" customWidth="1"/>
    <col min="15110" max="15110" width="13.7109375" customWidth="1"/>
    <col min="15112" max="15112" width="11" customWidth="1"/>
    <col min="15358" max="15358" width="7.140625" customWidth="1"/>
    <col min="15359" max="15359" width="33" customWidth="1"/>
    <col min="15360" max="15360" width="13.140625" customWidth="1"/>
    <col min="15361" max="15361" width="16.28515625" customWidth="1"/>
    <col min="15362" max="15365" width="0" hidden="1" customWidth="1"/>
    <col min="15366" max="15366" width="13.7109375" customWidth="1"/>
    <col min="15368" max="15368" width="11" customWidth="1"/>
    <col min="15614" max="15614" width="7.140625" customWidth="1"/>
    <col min="15615" max="15615" width="33" customWidth="1"/>
    <col min="15616" max="15616" width="13.140625" customWidth="1"/>
    <col min="15617" max="15617" width="16.28515625" customWidth="1"/>
    <col min="15618" max="15621" width="0" hidden="1" customWidth="1"/>
    <col min="15622" max="15622" width="13.7109375" customWidth="1"/>
    <col min="15624" max="15624" width="11" customWidth="1"/>
    <col min="15870" max="15870" width="7.140625" customWidth="1"/>
    <col min="15871" max="15871" width="33" customWidth="1"/>
    <col min="15872" max="15872" width="13.140625" customWidth="1"/>
    <col min="15873" max="15873" width="16.28515625" customWidth="1"/>
    <col min="15874" max="15877" width="0" hidden="1" customWidth="1"/>
    <col min="15878" max="15878" width="13.7109375" customWidth="1"/>
    <col min="15880" max="15880" width="11" customWidth="1"/>
    <col min="16126" max="16126" width="7.140625" customWidth="1"/>
    <col min="16127" max="16127" width="33" customWidth="1"/>
    <col min="16128" max="16128" width="13.140625" customWidth="1"/>
    <col min="16129" max="16129" width="16.28515625" customWidth="1"/>
    <col min="16130" max="16133" width="0" hidden="1" customWidth="1"/>
    <col min="16134" max="16134" width="13.7109375" customWidth="1"/>
    <col min="16136" max="16136" width="11" customWidth="1"/>
  </cols>
  <sheetData>
    <row r="1" spans="1:10" x14ac:dyDescent="0.25">
      <c r="C1" s="269" t="s">
        <v>341</v>
      </c>
      <c r="F1" s="114"/>
      <c r="J1" s="115"/>
    </row>
    <row r="2" spans="1:10" x14ac:dyDescent="0.25">
      <c r="C2" s="269" t="s">
        <v>345</v>
      </c>
      <c r="F2" s="114"/>
      <c r="J2" s="115"/>
    </row>
    <row r="3" spans="1:10" x14ac:dyDescent="0.25">
      <c r="C3" s="269" t="s">
        <v>337</v>
      </c>
      <c r="F3" s="114"/>
      <c r="J3" s="115"/>
    </row>
    <row r="5" spans="1:10" s="116" customFormat="1" x14ac:dyDescent="0.25">
      <c r="A5" s="273" t="s">
        <v>241</v>
      </c>
      <c r="B5" s="273"/>
      <c r="C5" s="273"/>
      <c r="D5" s="273"/>
    </row>
    <row r="6" spans="1:10" s="116" customFormat="1" x14ac:dyDescent="0.25">
      <c r="A6" s="273" t="s">
        <v>242</v>
      </c>
      <c r="B6" s="273"/>
      <c r="C6" s="273"/>
      <c r="D6" s="273"/>
    </row>
    <row r="7" spans="1:10" s="116" customFormat="1" x14ac:dyDescent="0.25">
      <c r="A7" s="273" t="s">
        <v>243</v>
      </c>
      <c r="B7" s="273"/>
      <c r="C7" s="273"/>
      <c r="D7" s="273"/>
    </row>
    <row r="8" spans="1:10" s="117" customFormat="1" ht="12" x14ac:dyDescent="0.2">
      <c r="E8" s="116"/>
    </row>
    <row r="9" spans="1:10" s="121" customFormat="1" ht="12" customHeight="1" x14ac:dyDescent="0.2">
      <c r="A9" s="280" t="s">
        <v>244</v>
      </c>
      <c r="B9" s="283" t="s">
        <v>245</v>
      </c>
      <c r="C9" s="118"/>
      <c r="D9" s="119" t="s">
        <v>246</v>
      </c>
    </row>
    <row r="10" spans="1:10" s="121" customFormat="1" ht="12.75" x14ac:dyDescent="0.2">
      <c r="A10" s="281"/>
      <c r="B10" s="284"/>
      <c r="C10" s="122" t="s">
        <v>247</v>
      </c>
      <c r="D10" s="123" t="s">
        <v>248</v>
      </c>
    </row>
    <row r="11" spans="1:10" s="121" customFormat="1" ht="12.75" x14ac:dyDescent="0.2">
      <c r="A11" s="281"/>
      <c r="B11" s="284"/>
      <c r="C11" s="122" t="s">
        <v>249</v>
      </c>
      <c r="D11" s="123" t="s">
        <v>250</v>
      </c>
    </row>
    <row r="12" spans="1:10" s="121" customFormat="1" ht="12.75" x14ac:dyDescent="0.2">
      <c r="A12" s="282"/>
      <c r="B12" s="285"/>
      <c r="C12" s="125" t="s">
        <v>251</v>
      </c>
      <c r="D12" s="126" t="s">
        <v>252</v>
      </c>
    </row>
    <row r="13" spans="1:10" s="121" customFormat="1" ht="12.75" x14ac:dyDescent="0.2">
      <c r="A13" s="128">
        <v>1</v>
      </c>
      <c r="B13" s="128">
        <v>2</v>
      </c>
      <c r="C13" s="129">
        <v>5</v>
      </c>
      <c r="D13" s="128">
        <v>4</v>
      </c>
    </row>
    <row r="14" spans="1:10" s="117" customFormat="1" ht="12.75" x14ac:dyDescent="0.2">
      <c r="A14" s="130" t="s">
        <v>253</v>
      </c>
      <c r="B14" s="131"/>
      <c r="C14" s="132">
        <v>5956</v>
      </c>
      <c r="D14" s="132">
        <v>5919986</v>
      </c>
      <c r="F14" s="133"/>
    </row>
    <row r="15" spans="1:10" s="117" customFormat="1" ht="12.75" x14ac:dyDescent="0.2">
      <c r="A15" s="134">
        <v>1</v>
      </c>
      <c r="B15" s="135" t="s">
        <v>254</v>
      </c>
      <c r="C15" s="136">
        <v>555</v>
      </c>
      <c r="D15" s="137">
        <v>418096</v>
      </c>
      <c r="E15" s="133"/>
      <c r="F15" s="138"/>
      <c r="G15" s="139"/>
    </row>
    <row r="16" spans="1:10" s="117" customFormat="1" ht="12.75" x14ac:dyDescent="0.2">
      <c r="A16" s="134">
        <v>2</v>
      </c>
      <c r="B16" s="140" t="s">
        <v>255</v>
      </c>
      <c r="C16" s="141">
        <v>648</v>
      </c>
      <c r="D16" s="142">
        <v>478216</v>
      </c>
      <c r="F16" s="138"/>
      <c r="G16" s="139"/>
    </row>
    <row r="17" spans="1:7" s="117" customFormat="1" ht="12.75" x14ac:dyDescent="0.2">
      <c r="A17" s="134">
        <v>3</v>
      </c>
      <c r="B17" s="144" t="s">
        <v>256</v>
      </c>
      <c r="C17" s="145">
        <v>15</v>
      </c>
      <c r="D17" s="142">
        <v>28274</v>
      </c>
      <c r="F17" s="138"/>
      <c r="G17" s="139"/>
    </row>
    <row r="18" spans="1:7" s="117" customFormat="1" ht="12.75" x14ac:dyDescent="0.2">
      <c r="A18" s="134">
        <v>4</v>
      </c>
      <c r="B18" s="144" t="s">
        <v>257</v>
      </c>
      <c r="C18" s="145">
        <v>99</v>
      </c>
      <c r="D18" s="142">
        <v>118322</v>
      </c>
      <c r="F18" s="138"/>
      <c r="G18" s="139"/>
    </row>
    <row r="19" spans="1:7" s="117" customFormat="1" ht="12.75" x14ac:dyDescent="0.2">
      <c r="A19" s="134">
        <v>5</v>
      </c>
      <c r="B19" s="144" t="s">
        <v>258</v>
      </c>
      <c r="C19" s="147">
        <v>73</v>
      </c>
      <c r="D19" s="142">
        <v>109992</v>
      </c>
      <c r="F19" s="138"/>
      <c r="G19" s="139"/>
    </row>
    <row r="20" spans="1:7" s="117" customFormat="1" ht="12.75" x14ac:dyDescent="0.2">
      <c r="A20" s="134">
        <v>6</v>
      </c>
      <c r="B20" s="144" t="s">
        <v>259</v>
      </c>
      <c r="C20" s="147">
        <v>105</v>
      </c>
      <c r="D20" s="142">
        <v>152842</v>
      </c>
      <c r="F20" s="138"/>
      <c r="G20" s="139"/>
    </row>
    <row r="21" spans="1:7" s="117" customFormat="1" ht="12.75" x14ac:dyDescent="0.2">
      <c r="A21" s="134">
        <v>7</v>
      </c>
      <c r="B21" s="144" t="s">
        <v>260</v>
      </c>
      <c r="C21" s="145">
        <v>93</v>
      </c>
      <c r="D21" s="142">
        <v>96688</v>
      </c>
      <c r="F21" s="138"/>
      <c r="G21" s="139"/>
    </row>
    <row r="22" spans="1:7" s="117" customFormat="1" ht="14.25" customHeight="1" x14ac:dyDescent="0.2">
      <c r="A22" s="134">
        <v>8</v>
      </c>
      <c r="B22" s="144" t="s">
        <v>261</v>
      </c>
      <c r="C22" s="145">
        <v>273</v>
      </c>
      <c r="D22" s="142">
        <v>304656</v>
      </c>
      <c r="E22" s="148"/>
      <c r="F22" s="148"/>
      <c r="G22" s="148"/>
    </row>
    <row r="23" spans="1:7" s="117" customFormat="1" ht="14.25" customHeight="1" x14ac:dyDescent="0.2">
      <c r="A23" s="134">
        <v>9</v>
      </c>
      <c r="B23" s="144" t="s">
        <v>262</v>
      </c>
      <c r="C23" s="145">
        <v>111</v>
      </c>
      <c r="D23" s="142">
        <v>139176</v>
      </c>
      <c r="E23" s="116"/>
      <c r="F23" s="116"/>
      <c r="G23" s="149"/>
    </row>
    <row r="24" spans="1:7" s="117" customFormat="1" ht="14.25" customHeight="1" x14ac:dyDescent="0.2">
      <c r="A24" s="134">
        <v>10</v>
      </c>
      <c r="B24" s="144" t="s">
        <v>263</v>
      </c>
      <c r="C24" s="145">
        <v>85</v>
      </c>
      <c r="D24" s="142">
        <v>90465</v>
      </c>
      <c r="E24" s="116"/>
      <c r="F24" s="116"/>
      <c r="G24" s="150"/>
    </row>
    <row r="25" spans="1:7" s="117" customFormat="1" ht="12.75" x14ac:dyDescent="0.2">
      <c r="A25" s="134">
        <v>11</v>
      </c>
      <c r="B25" s="144" t="s">
        <v>264</v>
      </c>
      <c r="C25" s="145">
        <v>127</v>
      </c>
      <c r="D25" s="142">
        <v>156333</v>
      </c>
      <c r="E25" s="116"/>
      <c r="F25" s="116"/>
      <c r="G25" s="116"/>
    </row>
    <row r="26" spans="1:7" s="117" customFormat="1" ht="12.75" x14ac:dyDescent="0.2">
      <c r="A26" s="134">
        <v>12</v>
      </c>
      <c r="B26" s="144" t="s">
        <v>265</v>
      </c>
      <c r="C26" s="145">
        <v>194</v>
      </c>
      <c r="D26" s="142">
        <v>275159</v>
      </c>
      <c r="E26" s="116"/>
      <c r="F26" s="116"/>
    </row>
    <row r="27" spans="1:7" s="117" customFormat="1" ht="14.25" customHeight="1" x14ac:dyDescent="0.2">
      <c r="A27" s="134">
        <v>13</v>
      </c>
      <c r="B27" s="151" t="s">
        <v>266</v>
      </c>
      <c r="C27" s="145">
        <v>412</v>
      </c>
      <c r="D27" s="142">
        <v>338672</v>
      </c>
      <c r="E27" s="116"/>
      <c r="F27" s="116"/>
    </row>
    <row r="28" spans="1:7" s="117" customFormat="1" ht="12.75" customHeight="1" x14ac:dyDescent="0.2">
      <c r="A28" s="134">
        <v>14</v>
      </c>
      <c r="B28" s="151" t="s">
        <v>267</v>
      </c>
      <c r="C28" s="145">
        <v>495</v>
      </c>
      <c r="D28" s="142">
        <v>439191</v>
      </c>
      <c r="E28" s="116"/>
      <c r="F28" s="116"/>
    </row>
    <row r="29" spans="1:7" s="117" customFormat="1" ht="12.75" x14ac:dyDescent="0.2">
      <c r="A29" s="134">
        <v>15</v>
      </c>
      <c r="B29" s="151" t="s">
        <v>268</v>
      </c>
      <c r="C29" s="145">
        <v>820</v>
      </c>
      <c r="D29" s="142">
        <v>686555</v>
      </c>
      <c r="E29" s="116"/>
      <c r="F29" s="116"/>
    </row>
    <row r="30" spans="1:7" s="117" customFormat="1" ht="12.75" x14ac:dyDescent="0.2">
      <c r="A30" s="134">
        <v>16</v>
      </c>
      <c r="B30" s="144" t="s">
        <v>269</v>
      </c>
      <c r="C30" s="145">
        <v>254</v>
      </c>
      <c r="D30" s="142">
        <v>307296</v>
      </c>
      <c r="E30" s="116"/>
      <c r="F30" s="116"/>
    </row>
    <row r="31" spans="1:7" s="117" customFormat="1" ht="12.75" x14ac:dyDescent="0.2">
      <c r="A31" s="134">
        <v>17</v>
      </c>
      <c r="B31" s="144" t="s">
        <v>270</v>
      </c>
      <c r="C31" s="145">
        <v>165</v>
      </c>
      <c r="D31" s="142">
        <v>201741</v>
      </c>
      <c r="E31" s="116"/>
      <c r="F31" s="116"/>
    </row>
    <row r="32" spans="1:7" s="117" customFormat="1" ht="12.75" x14ac:dyDescent="0.2">
      <c r="A32" s="134">
        <v>18</v>
      </c>
      <c r="B32" s="144" t="s">
        <v>271</v>
      </c>
      <c r="C32" s="145">
        <v>421</v>
      </c>
      <c r="D32" s="142">
        <v>524488</v>
      </c>
      <c r="E32" s="116"/>
      <c r="F32" s="116"/>
    </row>
    <row r="33" spans="1:6" s="117" customFormat="1" ht="25.5" x14ac:dyDescent="0.2">
      <c r="A33" s="134">
        <v>19</v>
      </c>
      <c r="B33" s="144" t="s">
        <v>272</v>
      </c>
      <c r="C33" s="145">
        <v>589</v>
      </c>
      <c r="D33" s="142">
        <v>612648</v>
      </c>
      <c r="E33" s="116"/>
      <c r="F33" s="116"/>
    </row>
    <row r="34" spans="1:6" s="117" customFormat="1" ht="12.75" x14ac:dyDescent="0.2">
      <c r="A34" s="152">
        <v>20</v>
      </c>
      <c r="B34" s="153" t="s">
        <v>273</v>
      </c>
      <c r="C34" s="154">
        <v>422</v>
      </c>
      <c r="D34" s="155">
        <v>441176</v>
      </c>
      <c r="E34" s="116"/>
      <c r="F34" s="116"/>
    </row>
    <row r="35" spans="1:6" s="117" customFormat="1" ht="12" x14ac:dyDescent="0.2">
      <c r="D35" s="156"/>
      <c r="E35" s="116"/>
      <c r="F35" s="116"/>
    </row>
    <row r="36" spans="1:6" s="117" customFormat="1" ht="12" x14ac:dyDescent="0.2">
      <c r="D36" s="156"/>
      <c r="E36" s="116"/>
      <c r="F36" s="116"/>
    </row>
    <row r="37" spans="1:6" s="117" customFormat="1" ht="12" x14ac:dyDescent="0.2">
      <c r="D37" s="156"/>
      <c r="E37" s="116"/>
      <c r="F37" s="116"/>
    </row>
    <row r="38" spans="1:6" s="117" customFormat="1" ht="12" x14ac:dyDescent="0.2">
      <c r="D38" s="156"/>
      <c r="E38" s="116"/>
      <c r="F38" s="116"/>
    </row>
    <row r="39" spans="1:6" s="117" customFormat="1" ht="12" x14ac:dyDescent="0.2">
      <c r="D39" s="156"/>
      <c r="E39" s="116"/>
      <c r="F39" s="116"/>
    </row>
    <row r="40" spans="1:6" s="117" customFormat="1" ht="12" x14ac:dyDescent="0.2">
      <c r="D40" s="156"/>
      <c r="E40" s="116"/>
      <c r="F40" s="116"/>
    </row>
    <row r="41" spans="1:6" s="117" customFormat="1" ht="12" x14ac:dyDescent="0.2">
      <c r="D41" s="156"/>
      <c r="E41" s="116"/>
      <c r="F41" s="116"/>
    </row>
    <row r="42" spans="1:6" s="117" customFormat="1" ht="12" x14ac:dyDescent="0.2">
      <c r="D42" s="156"/>
      <c r="E42" s="116"/>
      <c r="F42" s="116"/>
    </row>
    <row r="43" spans="1:6" s="117" customFormat="1" ht="12" x14ac:dyDescent="0.2">
      <c r="D43" s="156"/>
      <c r="E43" s="116"/>
      <c r="F43" s="116"/>
    </row>
    <row r="44" spans="1:6" s="117" customFormat="1" ht="12" x14ac:dyDescent="0.2">
      <c r="D44" s="156"/>
      <c r="E44" s="116"/>
      <c r="F44" s="116"/>
    </row>
    <row r="45" spans="1:6" s="117" customFormat="1" ht="12" x14ac:dyDescent="0.2">
      <c r="D45" s="156"/>
      <c r="E45" s="116"/>
      <c r="F45" s="116"/>
    </row>
    <row r="46" spans="1:6" s="117" customFormat="1" ht="12" x14ac:dyDescent="0.2">
      <c r="D46" s="156"/>
      <c r="E46" s="116"/>
      <c r="F46" s="116"/>
    </row>
    <row r="47" spans="1:6" s="117" customFormat="1" ht="12" x14ac:dyDescent="0.2">
      <c r="D47" s="156"/>
      <c r="E47" s="116"/>
      <c r="F47" s="116"/>
    </row>
    <row r="48" spans="1:6" s="117" customFormat="1" ht="12" x14ac:dyDescent="0.2">
      <c r="D48" s="156"/>
      <c r="E48" s="116"/>
      <c r="F48" s="116"/>
    </row>
    <row r="49" spans="4:6" s="117" customFormat="1" ht="12" x14ac:dyDescent="0.2">
      <c r="D49" s="156"/>
      <c r="E49" s="116"/>
      <c r="F49" s="116"/>
    </row>
    <row r="50" spans="4:6" s="117" customFormat="1" ht="12" x14ac:dyDescent="0.2">
      <c r="D50" s="156"/>
      <c r="E50" s="116"/>
      <c r="F50" s="116"/>
    </row>
    <row r="51" spans="4:6" s="117" customFormat="1" ht="12" x14ac:dyDescent="0.2">
      <c r="D51" s="156"/>
      <c r="E51" s="116"/>
      <c r="F51" s="116"/>
    </row>
    <row r="52" spans="4:6" s="117" customFormat="1" ht="12" x14ac:dyDescent="0.2">
      <c r="D52" s="156"/>
      <c r="E52" s="116"/>
      <c r="F52" s="116"/>
    </row>
    <row r="53" spans="4:6" s="117" customFormat="1" ht="12" x14ac:dyDescent="0.2">
      <c r="D53" s="156"/>
      <c r="E53" s="116"/>
      <c r="F53" s="116"/>
    </row>
    <row r="54" spans="4:6" s="117" customFormat="1" ht="12" x14ac:dyDescent="0.2">
      <c r="D54" s="156"/>
      <c r="E54" s="116"/>
      <c r="F54" s="116"/>
    </row>
    <row r="55" spans="4:6" s="117" customFormat="1" ht="12" x14ac:dyDescent="0.2">
      <c r="D55" s="156"/>
      <c r="E55" s="116"/>
      <c r="F55" s="116"/>
    </row>
    <row r="56" spans="4:6" s="117" customFormat="1" ht="12" x14ac:dyDescent="0.2">
      <c r="D56" s="156"/>
      <c r="E56" s="116"/>
      <c r="F56" s="116"/>
    </row>
    <row r="57" spans="4:6" s="117" customFormat="1" ht="12" x14ac:dyDescent="0.2">
      <c r="D57" s="156"/>
      <c r="E57" s="116"/>
      <c r="F57" s="116"/>
    </row>
    <row r="58" spans="4:6" s="117" customFormat="1" ht="12" x14ac:dyDescent="0.2">
      <c r="D58" s="156"/>
      <c r="E58" s="116"/>
      <c r="F58" s="116"/>
    </row>
    <row r="59" spans="4:6" s="117" customFormat="1" ht="12" x14ac:dyDescent="0.2">
      <c r="D59" s="156"/>
      <c r="E59" s="116"/>
      <c r="F59" s="116"/>
    </row>
    <row r="60" spans="4:6" s="117" customFormat="1" ht="12" x14ac:dyDescent="0.2">
      <c r="D60" s="156"/>
      <c r="E60" s="116"/>
      <c r="F60" s="116"/>
    </row>
    <row r="61" spans="4:6" s="117" customFormat="1" ht="12" x14ac:dyDescent="0.2">
      <c r="D61" s="156"/>
      <c r="E61" s="116"/>
      <c r="F61" s="116"/>
    </row>
    <row r="62" spans="4:6" s="117" customFormat="1" ht="12" x14ac:dyDescent="0.2">
      <c r="D62" s="156"/>
      <c r="E62" s="116"/>
      <c r="F62" s="116"/>
    </row>
    <row r="63" spans="4:6" s="117" customFormat="1" ht="12" x14ac:dyDescent="0.2">
      <c r="D63" s="156"/>
      <c r="E63" s="116"/>
      <c r="F63" s="116"/>
    </row>
    <row r="64" spans="4:6" s="117" customFormat="1" ht="12" x14ac:dyDescent="0.2">
      <c r="D64" s="156"/>
      <c r="E64" s="116"/>
      <c r="F64" s="116"/>
    </row>
    <row r="65" spans="4:6" s="117" customFormat="1" ht="12" x14ac:dyDescent="0.2">
      <c r="D65" s="156"/>
      <c r="E65" s="116"/>
      <c r="F65" s="116"/>
    </row>
    <row r="66" spans="4:6" s="117" customFormat="1" ht="12" x14ac:dyDescent="0.2">
      <c r="D66" s="156"/>
      <c r="E66" s="116"/>
      <c r="F66" s="116"/>
    </row>
    <row r="67" spans="4:6" s="117" customFormat="1" ht="12" x14ac:dyDescent="0.2">
      <c r="D67" s="156"/>
      <c r="E67" s="116"/>
      <c r="F67" s="116"/>
    </row>
    <row r="68" spans="4:6" s="117" customFormat="1" ht="12" x14ac:dyDescent="0.2">
      <c r="D68" s="156"/>
      <c r="E68" s="116"/>
      <c r="F68" s="116"/>
    </row>
    <row r="69" spans="4:6" s="117" customFormat="1" ht="12" x14ac:dyDescent="0.2">
      <c r="D69" s="156"/>
      <c r="E69" s="116"/>
      <c r="F69" s="116"/>
    </row>
    <row r="70" spans="4:6" s="117" customFormat="1" ht="12" x14ac:dyDescent="0.2">
      <c r="D70" s="156"/>
      <c r="E70" s="116"/>
      <c r="F70" s="116"/>
    </row>
    <row r="71" spans="4:6" s="117" customFormat="1" ht="12" x14ac:dyDescent="0.2">
      <c r="D71" s="156"/>
      <c r="E71" s="116"/>
      <c r="F71" s="116"/>
    </row>
    <row r="72" spans="4:6" s="117" customFormat="1" ht="12" x14ac:dyDescent="0.2">
      <c r="D72" s="156"/>
      <c r="E72" s="116"/>
      <c r="F72" s="116"/>
    </row>
    <row r="73" spans="4:6" s="117" customFormat="1" ht="12" x14ac:dyDescent="0.2">
      <c r="D73" s="156"/>
      <c r="E73" s="116"/>
      <c r="F73" s="116"/>
    </row>
    <row r="74" spans="4:6" s="117" customFormat="1" ht="12" x14ac:dyDescent="0.2">
      <c r="D74" s="156"/>
      <c r="E74" s="116"/>
      <c r="F74" s="116"/>
    </row>
    <row r="75" spans="4:6" s="117" customFormat="1" ht="12" x14ac:dyDescent="0.2">
      <c r="D75" s="156"/>
      <c r="E75" s="116"/>
      <c r="F75" s="116"/>
    </row>
    <row r="76" spans="4:6" s="117" customFormat="1" ht="12" x14ac:dyDescent="0.2">
      <c r="D76" s="156"/>
      <c r="E76" s="116"/>
      <c r="F76" s="116"/>
    </row>
    <row r="77" spans="4:6" s="117" customFormat="1" ht="12" x14ac:dyDescent="0.2">
      <c r="D77" s="156"/>
      <c r="E77" s="116"/>
      <c r="F77" s="116"/>
    </row>
    <row r="78" spans="4:6" s="117" customFormat="1" ht="12" x14ac:dyDescent="0.2">
      <c r="D78" s="156"/>
      <c r="E78" s="116"/>
      <c r="F78" s="116"/>
    </row>
    <row r="79" spans="4:6" s="117" customFormat="1" ht="12" x14ac:dyDescent="0.2">
      <c r="D79" s="156"/>
      <c r="E79" s="116"/>
      <c r="F79" s="116"/>
    </row>
    <row r="80" spans="4:6" s="117" customFormat="1" ht="12" x14ac:dyDescent="0.2">
      <c r="D80" s="156"/>
      <c r="E80" s="116"/>
      <c r="F80" s="116"/>
    </row>
    <row r="81" spans="4:6" s="117" customFormat="1" ht="12" x14ac:dyDescent="0.2">
      <c r="D81" s="156"/>
      <c r="E81" s="116"/>
      <c r="F81" s="116"/>
    </row>
    <row r="82" spans="4:6" s="117" customFormat="1" ht="12" x14ac:dyDescent="0.2">
      <c r="D82" s="156"/>
      <c r="E82" s="116"/>
      <c r="F82" s="116"/>
    </row>
    <row r="83" spans="4:6" s="117" customFormat="1" ht="12" x14ac:dyDescent="0.2">
      <c r="D83" s="156"/>
      <c r="E83" s="116"/>
      <c r="F83" s="116"/>
    </row>
    <row r="84" spans="4:6" s="117" customFormat="1" ht="12" x14ac:dyDescent="0.2">
      <c r="D84" s="156"/>
      <c r="E84" s="116"/>
      <c r="F84" s="116"/>
    </row>
    <row r="85" spans="4:6" s="117" customFormat="1" ht="12" x14ac:dyDescent="0.2">
      <c r="D85" s="156"/>
      <c r="E85" s="116"/>
      <c r="F85" s="116"/>
    </row>
    <row r="86" spans="4:6" s="117" customFormat="1" ht="12" x14ac:dyDescent="0.2">
      <c r="D86" s="156"/>
      <c r="E86" s="116"/>
      <c r="F86" s="116"/>
    </row>
    <row r="87" spans="4:6" s="117" customFormat="1" ht="12" x14ac:dyDescent="0.2">
      <c r="D87" s="156"/>
      <c r="E87" s="116"/>
      <c r="F87" s="116"/>
    </row>
    <row r="88" spans="4:6" s="117" customFormat="1" ht="12" x14ac:dyDescent="0.2">
      <c r="D88" s="156"/>
      <c r="E88" s="116"/>
      <c r="F88" s="116"/>
    </row>
    <row r="89" spans="4:6" s="117" customFormat="1" ht="12" x14ac:dyDescent="0.2">
      <c r="D89" s="156"/>
      <c r="E89" s="116"/>
      <c r="F89" s="116"/>
    </row>
    <row r="90" spans="4:6" s="117" customFormat="1" ht="12" x14ac:dyDescent="0.2">
      <c r="D90" s="156"/>
      <c r="E90" s="116"/>
      <c r="F90" s="116"/>
    </row>
    <row r="91" spans="4:6" s="117" customFormat="1" ht="12" x14ac:dyDescent="0.2">
      <c r="D91" s="156"/>
      <c r="E91" s="116"/>
      <c r="F91" s="116"/>
    </row>
    <row r="92" spans="4:6" s="117" customFormat="1" ht="12" x14ac:dyDescent="0.2">
      <c r="D92" s="156"/>
      <c r="E92" s="116"/>
      <c r="F92" s="116"/>
    </row>
    <row r="93" spans="4:6" s="117" customFormat="1" ht="12" x14ac:dyDescent="0.2">
      <c r="D93" s="156"/>
      <c r="E93" s="116"/>
      <c r="F93" s="116"/>
    </row>
    <row r="94" spans="4:6" s="117" customFormat="1" ht="12" x14ac:dyDescent="0.2">
      <c r="D94" s="156"/>
      <c r="E94" s="116"/>
      <c r="F94" s="116"/>
    </row>
    <row r="95" spans="4:6" s="117" customFormat="1" ht="12" x14ac:dyDescent="0.2">
      <c r="D95" s="156"/>
      <c r="E95" s="116"/>
      <c r="F95" s="116"/>
    </row>
    <row r="96" spans="4:6" s="117" customFormat="1" ht="12" x14ac:dyDescent="0.2">
      <c r="D96" s="156"/>
      <c r="E96" s="116"/>
      <c r="F96" s="116"/>
    </row>
    <row r="97" spans="4:6" s="117" customFormat="1" ht="12" x14ac:dyDescent="0.2">
      <c r="D97" s="156"/>
      <c r="E97" s="116"/>
      <c r="F97" s="116"/>
    </row>
    <row r="98" spans="4:6" s="117" customFormat="1" ht="12" x14ac:dyDescent="0.2">
      <c r="D98" s="156"/>
      <c r="E98" s="116"/>
      <c r="F98" s="116"/>
    </row>
    <row r="99" spans="4:6" s="117" customFormat="1" ht="12" x14ac:dyDescent="0.2">
      <c r="D99" s="156"/>
      <c r="E99" s="116"/>
      <c r="F99" s="116"/>
    </row>
    <row r="100" spans="4:6" s="117" customFormat="1" ht="12" x14ac:dyDescent="0.2">
      <c r="D100" s="156"/>
      <c r="E100" s="116"/>
      <c r="F100" s="116"/>
    </row>
    <row r="101" spans="4:6" s="117" customFormat="1" ht="12" x14ac:dyDescent="0.2">
      <c r="D101" s="156"/>
      <c r="E101" s="116"/>
      <c r="F101" s="116"/>
    </row>
    <row r="102" spans="4:6" s="117" customFormat="1" ht="12" x14ac:dyDescent="0.2">
      <c r="D102" s="156"/>
      <c r="E102" s="116"/>
      <c r="F102" s="116"/>
    </row>
    <row r="103" spans="4:6" s="117" customFormat="1" ht="12" x14ac:dyDescent="0.2">
      <c r="D103" s="156"/>
      <c r="E103" s="116"/>
      <c r="F103" s="116"/>
    </row>
    <row r="104" spans="4:6" s="117" customFormat="1" ht="12" x14ac:dyDescent="0.2">
      <c r="D104" s="156"/>
      <c r="E104" s="116"/>
      <c r="F104" s="116"/>
    </row>
    <row r="105" spans="4:6" s="117" customFormat="1" ht="12" x14ac:dyDescent="0.2">
      <c r="D105" s="156"/>
      <c r="E105" s="116"/>
      <c r="F105" s="116"/>
    </row>
    <row r="106" spans="4:6" s="117" customFormat="1" ht="12" x14ac:dyDescent="0.2">
      <c r="D106" s="156"/>
      <c r="E106" s="116"/>
      <c r="F106" s="116"/>
    </row>
    <row r="107" spans="4:6" s="117" customFormat="1" ht="12" x14ac:dyDescent="0.2">
      <c r="D107" s="156"/>
      <c r="E107" s="116"/>
      <c r="F107" s="116"/>
    </row>
    <row r="108" spans="4:6" s="117" customFormat="1" ht="12" x14ac:dyDescent="0.2">
      <c r="D108" s="156"/>
      <c r="E108" s="116"/>
      <c r="F108" s="116"/>
    </row>
    <row r="109" spans="4:6" s="117" customFormat="1" ht="12" x14ac:dyDescent="0.2">
      <c r="D109" s="156"/>
      <c r="E109" s="116"/>
      <c r="F109" s="116"/>
    </row>
    <row r="110" spans="4:6" s="117" customFormat="1" ht="12" x14ac:dyDescent="0.2">
      <c r="D110" s="156"/>
      <c r="E110" s="116"/>
      <c r="F110" s="116"/>
    </row>
    <row r="111" spans="4:6" s="117" customFormat="1" ht="12" x14ac:dyDescent="0.2">
      <c r="D111" s="156"/>
      <c r="E111" s="116"/>
      <c r="F111" s="116"/>
    </row>
    <row r="112" spans="4:6" s="117" customFormat="1" ht="12" x14ac:dyDescent="0.2">
      <c r="D112" s="156"/>
      <c r="E112" s="116"/>
      <c r="F112" s="116"/>
    </row>
    <row r="113" spans="4:6" s="117" customFormat="1" ht="12" x14ac:dyDescent="0.2">
      <c r="D113" s="156"/>
      <c r="E113" s="116"/>
      <c r="F113" s="116"/>
    </row>
    <row r="114" spans="4:6" s="117" customFormat="1" ht="12" x14ac:dyDescent="0.2">
      <c r="D114" s="156"/>
      <c r="E114" s="116"/>
      <c r="F114" s="116"/>
    </row>
    <row r="115" spans="4:6" s="117" customFormat="1" ht="12" x14ac:dyDescent="0.2">
      <c r="D115" s="156"/>
      <c r="E115" s="116"/>
      <c r="F115" s="116"/>
    </row>
    <row r="116" spans="4:6" s="117" customFormat="1" ht="12" x14ac:dyDescent="0.2">
      <c r="D116" s="156"/>
      <c r="E116" s="116"/>
      <c r="F116" s="116"/>
    </row>
    <row r="117" spans="4:6" s="117" customFormat="1" ht="12" x14ac:dyDescent="0.2">
      <c r="D117" s="156"/>
      <c r="E117" s="116"/>
      <c r="F117" s="116"/>
    </row>
    <row r="118" spans="4:6" s="117" customFormat="1" ht="12" x14ac:dyDescent="0.2">
      <c r="D118" s="156"/>
      <c r="E118" s="116"/>
      <c r="F118" s="116"/>
    </row>
    <row r="119" spans="4:6" s="117" customFormat="1" ht="12" x14ac:dyDescent="0.2">
      <c r="D119" s="156"/>
      <c r="E119" s="116"/>
      <c r="F119" s="116"/>
    </row>
    <row r="120" spans="4:6" s="117" customFormat="1" ht="12" x14ac:dyDescent="0.2">
      <c r="D120" s="156"/>
      <c r="E120" s="116"/>
      <c r="F120" s="116"/>
    </row>
    <row r="121" spans="4:6" s="117" customFormat="1" ht="12" x14ac:dyDescent="0.2">
      <c r="D121" s="156"/>
      <c r="E121" s="116"/>
      <c r="F121" s="116"/>
    </row>
    <row r="122" spans="4:6" s="117" customFormat="1" ht="12" x14ac:dyDescent="0.2">
      <c r="D122" s="156"/>
      <c r="E122" s="116"/>
      <c r="F122" s="116"/>
    </row>
    <row r="123" spans="4:6" s="117" customFormat="1" ht="12" x14ac:dyDescent="0.2">
      <c r="D123" s="156"/>
      <c r="E123" s="116"/>
      <c r="F123" s="116"/>
    </row>
    <row r="124" spans="4:6" s="117" customFormat="1" ht="12" x14ac:dyDescent="0.2">
      <c r="D124" s="156"/>
      <c r="E124" s="116"/>
      <c r="F124" s="116"/>
    </row>
    <row r="125" spans="4:6" s="117" customFormat="1" ht="12" x14ac:dyDescent="0.2">
      <c r="D125" s="156"/>
      <c r="E125" s="116"/>
      <c r="F125" s="116"/>
    </row>
    <row r="126" spans="4:6" s="117" customFormat="1" ht="12" x14ac:dyDescent="0.2">
      <c r="D126" s="156"/>
      <c r="E126" s="116"/>
      <c r="F126" s="116"/>
    </row>
  </sheetData>
  <mergeCells count="5">
    <mergeCell ref="A5:D5"/>
    <mergeCell ref="A6:D6"/>
    <mergeCell ref="A7:D7"/>
    <mergeCell ref="A9:A12"/>
    <mergeCell ref="B9:B1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5C72-6C0E-4D09-ADB7-2DBFE407C754}">
  <dimension ref="A1:K113"/>
  <sheetViews>
    <sheetView workbookViewId="0">
      <selection activeCell="D2" sqref="D2"/>
    </sheetView>
  </sheetViews>
  <sheetFormatPr defaultRowHeight="12.75" outlineLevelCol="1" x14ac:dyDescent="0.2"/>
  <cols>
    <col min="1" max="1" width="7.42578125" style="157" customWidth="1"/>
    <col min="2" max="2" width="4.140625" style="157" bestFit="1" customWidth="1"/>
    <col min="3" max="3" width="52.7109375" style="157" customWidth="1"/>
    <col min="4" max="5" width="13.85546875" style="158" customWidth="1"/>
    <col min="6" max="6" width="13" style="157" customWidth="1" outlineLevel="1"/>
    <col min="7" max="7" width="16" style="157" customWidth="1"/>
    <col min="8" max="8" width="13.7109375" style="157" customWidth="1"/>
    <col min="9" max="9" width="13" style="157" customWidth="1"/>
    <col min="10" max="252" width="9.140625" style="157"/>
    <col min="253" max="253" width="3.85546875" style="157" bestFit="1" customWidth="1"/>
    <col min="254" max="254" width="4.140625" style="157" bestFit="1" customWidth="1"/>
    <col min="255" max="255" width="52.7109375" style="157" customWidth="1"/>
    <col min="256" max="257" width="13.85546875" style="157" customWidth="1"/>
    <col min="258" max="262" width="0" style="157" hidden="1" customWidth="1"/>
    <col min="263" max="263" width="16" style="157" customWidth="1"/>
    <col min="264" max="264" width="13.7109375" style="157" customWidth="1"/>
    <col min="265" max="265" width="13" style="157" customWidth="1"/>
    <col min="266" max="508" width="9.140625" style="157"/>
    <col min="509" max="509" width="3.85546875" style="157" bestFit="1" customWidth="1"/>
    <col min="510" max="510" width="4.140625" style="157" bestFit="1" customWidth="1"/>
    <col min="511" max="511" width="52.7109375" style="157" customWidth="1"/>
    <col min="512" max="513" width="13.85546875" style="157" customWidth="1"/>
    <col min="514" max="518" width="0" style="157" hidden="1" customWidth="1"/>
    <col min="519" max="519" width="16" style="157" customWidth="1"/>
    <col min="520" max="520" width="13.7109375" style="157" customWidth="1"/>
    <col min="521" max="521" width="13" style="157" customWidth="1"/>
    <col min="522" max="764" width="9.140625" style="157"/>
    <col min="765" max="765" width="3.85546875" style="157" bestFit="1" customWidth="1"/>
    <col min="766" max="766" width="4.140625" style="157" bestFit="1" customWidth="1"/>
    <col min="767" max="767" width="52.7109375" style="157" customWidth="1"/>
    <col min="768" max="769" width="13.85546875" style="157" customWidth="1"/>
    <col min="770" max="774" width="0" style="157" hidden="1" customWidth="1"/>
    <col min="775" max="775" width="16" style="157" customWidth="1"/>
    <col min="776" max="776" width="13.7109375" style="157" customWidth="1"/>
    <col min="777" max="777" width="13" style="157" customWidth="1"/>
    <col min="778" max="1020" width="9.140625" style="157"/>
    <col min="1021" max="1021" width="3.85546875" style="157" bestFit="1" customWidth="1"/>
    <col min="1022" max="1022" width="4.140625" style="157" bestFit="1" customWidth="1"/>
    <col min="1023" max="1023" width="52.7109375" style="157" customWidth="1"/>
    <col min="1024" max="1025" width="13.85546875" style="157" customWidth="1"/>
    <col min="1026" max="1030" width="0" style="157" hidden="1" customWidth="1"/>
    <col min="1031" max="1031" width="16" style="157" customWidth="1"/>
    <col min="1032" max="1032" width="13.7109375" style="157" customWidth="1"/>
    <col min="1033" max="1033" width="13" style="157" customWidth="1"/>
    <col min="1034" max="1276" width="9.140625" style="157"/>
    <col min="1277" max="1277" width="3.85546875" style="157" bestFit="1" customWidth="1"/>
    <col min="1278" max="1278" width="4.140625" style="157" bestFit="1" customWidth="1"/>
    <col min="1279" max="1279" width="52.7109375" style="157" customWidth="1"/>
    <col min="1280" max="1281" width="13.85546875" style="157" customWidth="1"/>
    <col min="1282" max="1286" width="0" style="157" hidden="1" customWidth="1"/>
    <col min="1287" max="1287" width="16" style="157" customWidth="1"/>
    <col min="1288" max="1288" width="13.7109375" style="157" customWidth="1"/>
    <col min="1289" max="1289" width="13" style="157" customWidth="1"/>
    <col min="1290" max="1532" width="9.140625" style="157"/>
    <col min="1533" max="1533" width="3.85546875" style="157" bestFit="1" customWidth="1"/>
    <col min="1534" max="1534" width="4.140625" style="157" bestFit="1" customWidth="1"/>
    <col min="1535" max="1535" width="52.7109375" style="157" customWidth="1"/>
    <col min="1536" max="1537" width="13.85546875" style="157" customWidth="1"/>
    <col min="1538" max="1542" width="0" style="157" hidden="1" customWidth="1"/>
    <col min="1543" max="1543" width="16" style="157" customWidth="1"/>
    <col min="1544" max="1544" width="13.7109375" style="157" customWidth="1"/>
    <col min="1545" max="1545" width="13" style="157" customWidth="1"/>
    <col min="1546" max="1788" width="9.140625" style="157"/>
    <col min="1789" max="1789" width="3.85546875" style="157" bestFit="1" customWidth="1"/>
    <col min="1790" max="1790" width="4.140625" style="157" bestFit="1" customWidth="1"/>
    <col min="1791" max="1791" width="52.7109375" style="157" customWidth="1"/>
    <col min="1792" max="1793" width="13.85546875" style="157" customWidth="1"/>
    <col min="1794" max="1798" width="0" style="157" hidden="1" customWidth="1"/>
    <col min="1799" max="1799" width="16" style="157" customWidth="1"/>
    <col min="1800" max="1800" width="13.7109375" style="157" customWidth="1"/>
    <col min="1801" max="1801" width="13" style="157" customWidth="1"/>
    <col min="1802" max="2044" width="9.140625" style="157"/>
    <col min="2045" max="2045" width="3.85546875" style="157" bestFit="1" customWidth="1"/>
    <col min="2046" max="2046" width="4.140625" style="157" bestFit="1" customWidth="1"/>
    <col min="2047" max="2047" width="52.7109375" style="157" customWidth="1"/>
    <col min="2048" max="2049" width="13.85546875" style="157" customWidth="1"/>
    <col min="2050" max="2054" width="0" style="157" hidden="1" customWidth="1"/>
    <col min="2055" max="2055" width="16" style="157" customWidth="1"/>
    <col min="2056" max="2056" width="13.7109375" style="157" customWidth="1"/>
    <col min="2057" max="2057" width="13" style="157" customWidth="1"/>
    <col min="2058" max="2300" width="9.140625" style="157"/>
    <col min="2301" max="2301" width="3.85546875" style="157" bestFit="1" customWidth="1"/>
    <col min="2302" max="2302" width="4.140625" style="157" bestFit="1" customWidth="1"/>
    <col min="2303" max="2303" width="52.7109375" style="157" customWidth="1"/>
    <col min="2304" max="2305" width="13.85546875" style="157" customWidth="1"/>
    <col min="2306" max="2310" width="0" style="157" hidden="1" customWidth="1"/>
    <col min="2311" max="2311" width="16" style="157" customWidth="1"/>
    <col min="2312" max="2312" width="13.7109375" style="157" customWidth="1"/>
    <col min="2313" max="2313" width="13" style="157" customWidth="1"/>
    <col min="2314" max="2556" width="9.140625" style="157"/>
    <col min="2557" max="2557" width="3.85546875" style="157" bestFit="1" customWidth="1"/>
    <col min="2558" max="2558" width="4.140625" style="157" bestFit="1" customWidth="1"/>
    <col min="2559" max="2559" width="52.7109375" style="157" customWidth="1"/>
    <col min="2560" max="2561" width="13.85546875" style="157" customWidth="1"/>
    <col min="2562" max="2566" width="0" style="157" hidden="1" customWidth="1"/>
    <col min="2567" max="2567" width="16" style="157" customWidth="1"/>
    <col min="2568" max="2568" width="13.7109375" style="157" customWidth="1"/>
    <col min="2569" max="2569" width="13" style="157" customWidth="1"/>
    <col min="2570" max="2812" width="9.140625" style="157"/>
    <col min="2813" max="2813" width="3.85546875" style="157" bestFit="1" customWidth="1"/>
    <col min="2814" max="2814" width="4.140625" style="157" bestFit="1" customWidth="1"/>
    <col min="2815" max="2815" width="52.7109375" style="157" customWidth="1"/>
    <col min="2816" max="2817" width="13.85546875" style="157" customWidth="1"/>
    <col min="2818" max="2822" width="0" style="157" hidden="1" customWidth="1"/>
    <col min="2823" max="2823" width="16" style="157" customWidth="1"/>
    <col min="2824" max="2824" width="13.7109375" style="157" customWidth="1"/>
    <col min="2825" max="2825" width="13" style="157" customWidth="1"/>
    <col min="2826" max="3068" width="9.140625" style="157"/>
    <col min="3069" max="3069" width="3.85546875" style="157" bestFit="1" customWidth="1"/>
    <col min="3070" max="3070" width="4.140625" style="157" bestFit="1" customWidth="1"/>
    <col min="3071" max="3071" width="52.7109375" style="157" customWidth="1"/>
    <col min="3072" max="3073" width="13.85546875" style="157" customWidth="1"/>
    <col min="3074" max="3078" width="0" style="157" hidden="1" customWidth="1"/>
    <col min="3079" max="3079" width="16" style="157" customWidth="1"/>
    <col min="3080" max="3080" width="13.7109375" style="157" customWidth="1"/>
    <col min="3081" max="3081" width="13" style="157" customWidth="1"/>
    <col min="3082" max="3324" width="9.140625" style="157"/>
    <col min="3325" max="3325" width="3.85546875" style="157" bestFit="1" customWidth="1"/>
    <col min="3326" max="3326" width="4.140625" style="157" bestFit="1" customWidth="1"/>
    <col min="3327" max="3327" width="52.7109375" style="157" customWidth="1"/>
    <col min="3328" max="3329" width="13.85546875" style="157" customWidth="1"/>
    <col min="3330" max="3334" width="0" style="157" hidden="1" customWidth="1"/>
    <col min="3335" max="3335" width="16" style="157" customWidth="1"/>
    <col min="3336" max="3336" width="13.7109375" style="157" customWidth="1"/>
    <col min="3337" max="3337" width="13" style="157" customWidth="1"/>
    <col min="3338" max="3580" width="9.140625" style="157"/>
    <col min="3581" max="3581" width="3.85546875" style="157" bestFit="1" customWidth="1"/>
    <col min="3582" max="3582" width="4.140625" style="157" bestFit="1" customWidth="1"/>
    <col min="3583" max="3583" width="52.7109375" style="157" customWidth="1"/>
    <col min="3584" max="3585" width="13.85546875" style="157" customWidth="1"/>
    <col min="3586" max="3590" width="0" style="157" hidden="1" customWidth="1"/>
    <col min="3591" max="3591" width="16" style="157" customWidth="1"/>
    <col min="3592" max="3592" width="13.7109375" style="157" customWidth="1"/>
    <col min="3593" max="3593" width="13" style="157" customWidth="1"/>
    <col min="3594" max="3836" width="9.140625" style="157"/>
    <col min="3837" max="3837" width="3.85546875" style="157" bestFit="1" customWidth="1"/>
    <col min="3838" max="3838" width="4.140625" style="157" bestFit="1" customWidth="1"/>
    <col min="3839" max="3839" width="52.7109375" style="157" customWidth="1"/>
    <col min="3840" max="3841" width="13.85546875" style="157" customWidth="1"/>
    <col min="3842" max="3846" width="0" style="157" hidden="1" customWidth="1"/>
    <col min="3847" max="3847" width="16" style="157" customWidth="1"/>
    <col min="3848" max="3848" width="13.7109375" style="157" customWidth="1"/>
    <col min="3849" max="3849" width="13" style="157" customWidth="1"/>
    <col min="3850" max="4092" width="9.140625" style="157"/>
    <col min="4093" max="4093" width="3.85546875" style="157" bestFit="1" customWidth="1"/>
    <col min="4094" max="4094" width="4.140625" style="157" bestFit="1" customWidth="1"/>
    <col min="4095" max="4095" width="52.7109375" style="157" customWidth="1"/>
    <col min="4096" max="4097" width="13.85546875" style="157" customWidth="1"/>
    <col min="4098" max="4102" width="0" style="157" hidden="1" customWidth="1"/>
    <col min="4103" max="4103" width="16" style="157" customWidth="1"/>
    <col min="4104" max="4104" width="13.7109375" style="157" customWidth="1"/>
    <col min="4105" max="4105" width="13" style="157" customWidth="1"/>
    <col min="4106" max="4348" width="9.140625" style="157"/>
    <col min="4349" max="4349" width="3.85546875" style="157" bestFit="1" customWidth="1"/>
    <col min="4350" max="4350" width="4.140625" style="157" bestFit="1" customWidth="1"/>
    <col min="4351" max="4351" width="52.7109375" style="157" customWidth="1"/>
    <col min="4352" max="4353" width="13.85546875" style="157" customWidth="1"/>
    <col min="4354" max="4358" width="0" style="157" hidden="1" customWidth="1"/>
    <col min="4359" max="4359" width="16" style="157" customWidth="1"/>
    <col min="4360" max="4360" width="13.7109375" style="157" customWidth="1"/>
    <col min="4361" max="4361" width="13" style="157" customWidth="1"/>
    <col min="4362" max="4604" width="9.140625" style="157"/>
    <col min="4605" max="4605" width="3.85546875" style="157" bestFit="1" customWidth="1"/>
    <col min="4606" max="4606" width="4.140625" style="157" bestFit="1" customWidth="1"/>
    <col min="4607" max="4607" width="52.7109375" style="157" customWidth="1"/>
    <col min="4608" max="4609" width="13.85546875" style="157" customWidth="1"/>
    <col min="4610" max="4614" width="0" style="157" hidden="1" customWidth="1"/>
    <col min="4615" max="4615" width="16" style="157" customWidth="1"/>
    <col min="4616" max="4616" width="13.7109375" style="157" customWidth="1"/>
    <col min="4617" max="4617" width="13" style="157" customWidth="1"/>
    <col min="4618" max="4860" width="9.140625" style="157"/>
    <col min="4861" max="4861" width="3.85546875" style="157" bestFit="1" customWidth="1"/>
    <col min="4862" max="4862" width="4.140625" style="157" bestFit="1" customWidth="1"/>
    <col min="4863" max="4863" width="52.7109375" style="157" customWidth="1"/>
    <col min="4864" max="4865" width="13.85546875" style="157" customWidth="1"/>
    <col min="4866" max="4870" width="0" style="157" hidden="1" customWidth="1"/>
    <col min="4871" max="4871" width="16" style="157" customWidth="1"/>
    <col min="4872" max="4872" width="13.7109375" style="157" customWidth="1"/>
    <col min="4873" max="4873" width="13" style="157" customWidth="1"/>
    <col min="4874" max="5116" width="9.140625" style="157"/>
    <col min="5117" max="5117" width="3.85546875" style="157" bestFit="1" customWidth="1"/>
    <col min="5118" max="5118" width="4.140625" style="157" bestFit="1" customWidth="1"/>
    <col min="5119" max="5119" width="52.7109375" style="157" customWidth="1"/>
    <col min="5120" max="5121" width="13.85546875" style="157" customWidth="1"/>
    <col min="5122" max="5126" width="0" style="157" hidden="1" customWidth="1"/>
    <col min="5127" max="5127" width="16" style="157" customWidth="1"/>
    <col min="5128" max="5128" width="13.7109375" style="157" customWidth="1"/>
    <col min="5129" max="5129" width="13" style="157" customWidth="1"/>
    <col min="5130" max="5372" width="9.140625" style="157"/>
    <col min="5373" max="5373" width="3.85546875" style="157" bestFit="1" customWidth="1"/>
    <col min="5374" max="5374" width="4.140625" style="157" bestFit="1" customWidth="1"/>
    <col min="5375" max="5375" width="52.7109375" style="157" customWidth="1"/>
    <col min="5376" max="5377" width="13.85546875" style="157" customWidth="1"/>
    <col min="5378" max="5382" width="0" style="157" hidden="1" customWidth="1"/>
    <col min="5383" max="5383" width="16" style="157" customWidth="1"/>
    <col min="5384" max="5384" width="13.7109375" style="157" customWidth="1"/>
    <col min="5385" max="5385" width="13" style="157" customWidth="1"/>
    <col min="5386" max="5628" width="9.140625" style="157"/>
    <col min="5629" max="5629" width="3.85546875" style="157" bestFit="1" customWidth="1"/>
    <col min="5630" max="5630" width="4.140625" style="157" bestFit="1" customWidth="1"/>
    <col min="5631" max="5631" width="52.7109375" style="157" customWidth="1"/>
    <col min="5632" max="5633" width="13.85546875" style="157" customWidth="1"/>
    <col min="5634" max="5638" width="0" style="157" hidden="1" customWidth="1"/>
    <col min="5639" max="5639" width="16" style="157" customWidth="1"/>
    <col min="5640" max="5640" width="13.7109375" style="157" customWidth="1"/>
    <col min="5641" max="5641" width="13" style="157" customWidth="1"/>
    <col min="5642" max="5884" width="9.140625" style="157"/>
    <col min="5885" max="5885" width="3.85546875" style="157" bestFit="1" customWidth="1"/>
    <col min="5886" max="5886" width="4.140625" style="157" bestFit="1" customWidth="1"/>
    <col min="5887" max="5887" width="52.7109375" style="157" customWidth="1"/>
    <col min="5888" max="5889" width="13.85546875" style="157" customWidth="1"/>
    <col min="5890" max="5894" width="0" style="157" hidden="1" customWidth="1"/>
    <col min="5895" max="5895" width="16" style="157" customWidth="1"/>
    <col min="5896" max="5896" width="13.7109375" style="157" customWidth="1"/>
    <col min="5897" max="5897" width="13" style="157" customWidth="1"/>
    <col min="5898" max="6140" width="9.140625" style="157"/>
    <col min="6141" max="6141" width="3.85546875" style="157" bestFit="1" customWidth="1"/>
    <col min="6142" max="6142" width="4.140625" style="157" bestFit="1" customWidth="1"/>
    <col min="6143" max="6143" width="52.7109375" style="157" customWidth="1"/>
    <col min="6144" max="6145" width="13.85546875" style="157" customWidth="1"/>
    <col min="6146" max="6150" width="0" style="157" hidden="1" customWidth="1"/>
    <col min="6151" max="6151" width="16" style="157" customWidth="1"/>
    <col min="6152" max="6152" width="13.7109375" style="157" customWidth="1"/>
    <col min="6153" max="6153" width="13" style="157" customWidth="1"/>
    <col min="6154" max="6396" width="9.140625" style="157"/>
    <col min="6397" max="6397" width="3.85546875" style="157" bestFit="1" customWidth="1"/>
    <col min="6398" max="6398" width="4.140625" style="157" bestFit="1" customWidth="1"/>
    <col min="6399" max="6399" width="52.7109375" style="157" customWidth="1"/>
    <col min="6400" max="6401" width="13.85546875" style="157" customWidth="1"/>
    <col min="6402" max="6406" width="0" style="157" hidden="1" customWidth="1"/>
    <col min="6407" max="6407" width="16" style="157" customWidth="1"/>
    <col min="6408" max="6408" width="13.7109375" style="157" customWidth="1"/>
    <col min="6409" max="6409" width="13" style="157" customWidth="1"/>
    <col min="6410" max="6652" width="9.140625" style="157"/>
    <col min="6653" max="6653" width="3.85546875" style="157" bestFit="1" customWidth="1"/>
    <col min="6654" max="6654" width="4.140625" style="157" bestFit="1" customWidth="1"/>
    <col min="6655" max="6655" width="52.7109375" style="157" customWidth="1"/>
    <col min="6656" max="6657" width="13.85546875" style="157" customWidth="1"/>
    <col min="6658" max="6662" width="0" style="157" hidden="1" customWidth="1"/>
    <col min="6663" max="6663" width="16" style="157" customWidth="1"/>
    <col min="6664" max="6664" width="13.7109375" style="157" customWidth="1"/>
    <col min="6665" max="6665" width="13" style="157" customWidth="1"/>
    <col min="6666" max="6908" width="9.140625" style="157"/>
    <col min="6909" max="6909" width="3.85546875" style="157" bestFit="1" customWidth="1"/>
    <col min="6910" max="6910" width="4.140625" style="157" bestFit="1" customWidth="1"/>
    <col min="6911" max="6911" width="52.7109375" style="157" customWidth="1"/>
    <col min="6912" max="6913" width="13.85546875" style="157" customWidth="1"/>
    <col min="6914" max="6918" width="0" style="157" hidden="1" customWidth="1"/>
    <col min="6919" max="6919" width="16" style="157" customWidth="1"/>
    <col min="6920" max="6920" width="13.7109375" style="157" customWidth="1"/>
    <col min="6921" max="6921" width="13" style="157" customWidth="1"/>
    <col min="6922" max="7164" width="9.140625" style="157"/>
    <col min="7165" max="7165" width="3.85546875" style="157" bestFit="1" customWidth="1"/>
    <col min="7166" max="7166" width="4.140625" style="157" bestFit="1" customWidth="1"/>
    <col min="7167" max="7167" width="52.7109375" style="157" customWidth="1"/>
    <col min="7168" max="7169" width="13.85546875" style="157" customWidth="1"/>
    <col min="7170" max="7174" width="0" style="157" hidden="1" customWidth="1"/>
    <col min="7175" max="7175" width="16" style="157" customWidth="1"/>
    <col min="7176" max="7176" width="13.7109375" style="157" customWidth="1"/>
    <col min="7177" max="7177" width="13" style="157" customWidth="1"/>
    <col min="7178" max="7420" width="9.140625" style="157"/>
    <col min="7421" max="7421" width="3.85546875" style="157" bestFit="1" customWidth="1"/>
    <col min="7422" max="7422" width="4.140625" style="157" bestFit="1" customWidth="1"/>
    <col min="7423" max="7423" width="52.7109375" style="157" customWidth="1"/>
    <col min="7424" max="7425" width="13.85546875" style="157" customWidth="1"/>
    <col min="7426" max="7430" width="0" style="157" hidden="1" customWidth="1"/>
    <col min="7431" max="7431" width="16" style="157" customWidth="1"/>
    <col min="7432" max="7432" width="13.7109375" style="157" customWidth="1"/>
    <col min="7433" max="7433" width="13" style="157" customWidth="1"/>
    <col min="7434" max="7676" width="9.140625" style="157"/>
    <col min="7677" max="7677" width="3.85546875" style="157" bestFit="1" customWidth="1"/>
    <col min="7678" max="7678" width="4.140625" style="157" bestFit="1" customWidth="1"/>
    <col min="7679" max="7679" width="52.7109375" style="157" customWidth="1"/>
    <col min="7680" max="7681" width="13.85546875" style="157" customWidth="1"/>
    <col min="7682" max="7686" width="0" style="157" hidden="1" customWidth="1"/>
    <col min="7687" max="7687" width="16" style="157" customWidth="1"/>
    <col min="7688" max="7688" width="13.7109375" style="157" customWidth="1"/>
    <col min="7689" max="7689" width="13" style="157" customWidth="1"/>
    <col min="7690" max="7932" width="9.140625" style="157"/>
    <col min="7933" max="7933" width="3.85546875" style="157" bestFit="1" customWidth="1"/>
    <col min="7934" max="7934" width="4.140625" style="157" bestFit="1" customWidth="1"/>
    <col min="7935" max="7935" width="52.7109375" style="157" customWidth="1"/>
    <col min="7936" max="7937" width="13.85546875" style="157" customWidth="1"/>
    <col min="7938" max="7942" width="0" style="157" hidden="1" customWidth="1"/>
    <col min="7943" max="7943" width="16" style="157" customWidth="1"/>
    <col min="7944" max="7944" width="13.7109375" style="157" customWidth="1"/>
    <col min="7945" max="7945" width="13" style="157" customWidth="1"/>
    <col min="7946" max="8188" width="9.140625" style="157"/>
    <col min="8189" max="8189" width="3.85546875" style="157" bestFit="1" customWidth="1"/>
    <col min="8190" max="8190" width="4.140625" style="157" bestFit="1" customWidth="1"/>
    <col min="8191" max="8191" width="52.7109375" style="157" customWidth="1"/>
    <col min="8192" max="8193" width="13.85546875" style="157" customWidth="1"/>
    <col min="8194" max="8198" width="0" style="157" hidden="1" customWidth="1"/>
    <col min="8199" max="8199" width="16" style="157" customWidth="1"/>
    <col min="8200" max="8200" width="13.7109375" style="157" customWidth="1"/>
    <col min="8201" max="8201" width="13" style="157" customWidth="1"/>
    <col min="8202" max="8444" width="9.140625" style="157"/>
    <col min="8445" max="8445" width="3.85546875" style="157" bestFit="1" customWidth="1"/>
    <col min="8446" max="8446" width="4.140625" style="157" bestFit="1" customWidth="1"/>
    <col min="8447" max="8447" width="52.7109375" style="157" customWidth="1"/>
    <col min="8448" max="8449" width="13.85546875" style="157" customWidth="1"/>
    <col min="8450" max="8454" width="0" style="157" hidden="1" customWidth="1"/>
    <col min="8455" max="8455" width="16" style="157" customWidth="1"/>
    <col min="8456" max="8456" width="13.7109375" style="157" customWidth="1"/>
    <col min="8457" max="8457" width="13" style="157" customWidth="1"/>
    <col min="8458" max="8700" width="9.140625" style="157"/>
    <col min="8701" max="8701" width="3.85546875" style="157" bestFit="1" customWidth="1"/>
    <col min="8702" max="8702" width="4.140625" style="157" bestFit="1" customWidth="1"/>
    <col min="8703" max="8703" width="52.7109375" style="157" customWidth="1"/>
    <col min="8704" max="8705" width="13.85546875" style="157" customWidth="1"/>
    <col min="8706" max="8710" width="0" style="157" hidden="1" customWidth="1"/>
    <col min="8711" max="8711" width="16" style="157" customWidth="1"/>
    <col min="8712" max="8712" width="13.7109375" style="157" customWidth="1"/>
    <col min="8713" max="8713" width="13" style="157" customWidth="1"/>
    <col min="8714" max="8956" width="9.140625" style="157"/>
    <col min="8957" max="8957" width="3.85546875" style="157" bestFit="1" customWidth="1"/>
    <col min="8958" max="8958" width="4.140625" style="157" bestFit="1" customWidth="1"/>
    <col min="8959" max="8959" width="52.7109375" style="157" customWidth="1"/>
    <col min="8960" max="8961" width="13.85546875" style="157" customWidth="1"/>
    <col min="8962" max="8966" width="0" style="157" hidden="1" customWidth="1"/>
    <col min="8967" max="8967" width="16" style="157" customWidth="1"/>
    <col min="8968" max="8968" width="13.7109375" style="157" customWidth="1"/>
    <col min="8969" max="8969" width="13" style="157" customWidth="1"/>
    <col min="8970" max="9212" width="9.140625" style="157"/>
    <col min="9213" max="9213" width="3.85546875" style="157" bestFit="1" customWidth="1"/>
    <col min="9214" max="9214" width="4.140625" style="157" bestFit="1" customWidth="1"/>
    <col min="9215" max="9215" width="52.7109375" style="157" customWidth="1"/>
    <col min="9216" max="9217" width="13.85546875" style="157" customWidth="1"/>
    <col min="9218" max="9222" width="0" style="157" hidden="1" customWidth="1"/>
    <col min="9223" max="9223" width="16" style="157" customWidth="1"/>
    <col min="9224" max="9224" width="13.7109375" style="157" customWidth="1"/>
    <col min="9225" max="9225" width="13" style="157" customWidth="1"/>
    <col min="9226" max="9468" width="9.140625" style="157"/>
    <col min="9469" max="9469" width="3.85546875" style="157" bestFit="1" customWidth="1"/>
    <col min="9470" max="9470" width="4.140625" style="157" bestFit="1" customWidth="1"/>
    <col min="9471" max="9471" width="52.7109375" style="157" customWidth="1"/>
    <col min="9472" max="9473" width="13.85546875" style="157" customWidth="1"/>
    <col min="9474" max="9478" width="0" style="157" hidden="1" customWidth="1"/>
    <col min="9479" max="9479" width="16" style="157" customWidth="1"/>
    <col min="9480" max="9480" width="13.7109375" style="157" customWidth="1"/>
    <col min="9481" max="9481" width="13" style="157" customWidth="1"/>
    <col min="9482" max="9724" width="9.140625" style="157"/>
    <col min="9725" max="9725" width="3.85546875" style="157" bestFit="1" customWidth="1"/>
    <col min="9726" max="9726" width="4.140625" style="157" bestFit="1" customWidth="1"/>
    <col min="9727" max="9727" width="52.7109375" style="157" customWidth="1"/>
    <col min="9728" max="9729" width="13.85546875" style="157" customWidth="1"/>
    <col min="9730" max="9734" width="0" style="157" hidden="1" customWidth="1"/>
    <col min="9735" max="9735" width="16" style="157" customWidth="1"/>
    <col min="9736" max="9736" width="13.7109375" style="157" customWidth="1"/>
    <col min="9737" max="9737" width="13" style="157" customWidth="1"/>
    <col min="9738" max="9980" width="9.140625" style="157"/>
    <col min="9981" max="9981" width="3.85546875" style="157" bestFit="1" customWidth="1"/>
    <col min="9982" max="9982" width="4.140625" style="157" bestFit="1" customWidth="1"/>
    <col min="9983" max="9983" width="52.7109375" style="157" customWidth="1"/>
    <col min="9984" max="9985" width="13.85546875" style="157" customWidth="1"/>
    <col min="9986" max="9990" width="0" style="157" hidden="1" customWidth="1"/>
    <col min="9991" max="9991" width="16" style="157" customWidth="1"/>
    <col min="9992" max="9992" width="13.7109375" style="157" customWidth="1"/>
    <col min="9993" max="9993" width="13" style="157" customWidth="1"/>
    <col min="9994" max="10236" width="9.140625" style="157"/>
    <col min="10237" max="10237" width="3.85546875" style="157" bestFit="1" customWidth="1"/>
    <col min="10238" max="10238" width="4.140625" style="157" bestFit="1" customWidth="1"/>
    <col min="10239" max="10239" width="52.7109375" style="157" customWidth="1"/>
    <col min="10240" max="10241" width="13.85546875" style="157" customWidth="1"/>
    <col min="10242" max="10246" width="0" style="157" hidden="1" customWidth="1"/>
    <col min="10247" max="10247" width="16" style="157" customWidth="1"/>
    <col min="10248" max="10248" width="13.7109375" style="157" customWidth="1"/>
    <col min="10249" max="10249" width="13" style="157" customWidth="1"/>
    <col min="10250" max="10492" width="9.140625" style="157"/>
    <col min="10493" max="10493" width="3.85546875" style="157" bestFit="1" customWidth="1"/>
    <col min="10494" max="10494" width="4.140625" style="157" bestFit="1" customWidth="1"/>
    <col min="10495" max="10495" width="52.7109375" style="157" customWidth="1"/>
    <col min="10496" max="10497" width="13.85546875" style="157" customWidth="1"/>
    <col min="10498" max="10502" width="0" style="157" hidden="1" customWidth="1"/>
    <col min="10503" max="10503" width="16" style="157" customWidth="1"/>
    <col min="10504" max="10504" width="13.7109375" style="157" customWidth="1"/>
    <col min="10505" max="10505" width="13" style="157" customWidth="1"/>
    <col min="10506" max="10748" width="9.140625" style="157"/>
    <col min="10749" max="10749" width="3.85546875" style="157" bestFit="1" customWidth="1"/>
    <col min="10750" max="10750" width="4.140625" style="157" bestFit="1" customWidth="1"/>
    <col min="10751" max="10751" width="52.7109375" style="157" customWidth="1"/>
    <col min="10752" max="10753" width="13.85546875" style="157" customWidth="1"/>
    <col min="10754" max="10758" width="0" style="157" hidden="1" customWidth="1"/>
    <col min="10759" max="10759" width="16" style="157" customWidth="1"/>
    <col min="10760" max="10760" width="13.7109375" style="157" customWidth="1"/>
    <col min="10761" max="10761" width="13" style="157" customWidth="1"/>
    <col min="10762" max="11004" width="9.140625" style="157"/>
    <col min="11005" max="11005" width="3.85546875" style="157" bestFit="1" customWidth="1"/>
    <col min="11006" max="11006" width="4.140625" style="157" bestFit="1" customWidth="1"/>
    <col min="11007" max="11007" width="52.7109375" style="157" customWidth="1"/>
    <col min="11008" max="11009" width="13.85546875" style="157" customWidth="1"/>
    <col min="11010" max="11014" width="0" style="157" hidden="1" customWidth="1"/>
    <col min="11015" max="11015" width="16" style="157" customWidth="1"/>
    <col min="11016" max="11016" width="13.7109375" style="157" customWidth="1"/>
    <col min="11017" max="11017" width="13" style="157" customWidth="1"/>
    <col min="11018" max="11260" width="9.140625" style="157"/>
    <col min="11261" max="11261" width="3.85546875" style="157" bestFit="1" customWidth="1"/>
    <col min="11262" max="11262" width="4.140625" style="157" bestFit="1" customWidth="1"/>
    <col min="11263" max="11263" width="52.7109375" style="157" customWidth="1"/>
    <col min="11264" max="11265" width="13.85546875" style="157" customWidth="1"/>
    <col min="11266" max="11270" width="0" style="157" hidden="1" customWidth="1"/>
    <col min="11271" max="11271" width="16" style="157" customWidth="1"/>
    <col min="11272" max="11272" width="13.7109375" style="157" customWidth="1"/>
    <col min="11273" max="11273" width="13" style="157" customWidth="1"/>
    <col min="11274" max="11516" width="9.140625" style="157"/>
    <col min="11517" max="11517" width="3.85546875" style="157" bestFit="1" customWidth="1"/>
    <col min="11518" max="11518" width="4.140625" style="157" bestFit="1" customWidth="1"/>
    <col min="11519" max="11519" width="52.7109375" style="157" customWidth="1"/>
    <col min="11520" max="11521" width="13.85546875" style="157" customWidth="1"/>
    <col min="11522" max="11526" width="0" style="157" hidden="1" customWidth="1"/>
    <col min="11527" max="11527" width="16" style="157" customWidth="1"/>
    <col min="11528" max="11528" width="13.7109375" style="157" customWidth="1"/>
    <col min="11529" max="11529" width="13" style="157" customWidth="1"/>
    <col min="11530" max="11772" width="9.140625" style="157"/>
    <col min="11773" max="11773" width="3.85546875" style="157" bestFit="1" customWidth="1"/>
    <col min="11774" max="11774" width="4.140625" style="157" bestFit="1" customWidth="1"/>
    <col min="11775" max="11775" width="52.7109375" style="157" customWidth="1"/>
    <col min="11776" max="11777" width="13.85546875" style="157" customWidth="1"/>
    <col min="11778" max="11782" width="0" style="157" hidden="1" customWidth="1"/>
    <col min="11783" max="11783" width="16" style="157" customWidth="1"/>
    <col min="11784" max="11784" width="13.7109375" style="157" customWidth="1"/>
    <col min="11785" max="11785" width="13" style="157" customWidth="1"/>
    <col min="11786" max="12028" width="9.140625" style="157"/>
    <col min="12029" max="12029" width="3.85546875" style="157" bestFit="1" customWidth="1"/>
    <col min="12030" max="12030" width="4.140625" style="157" bestFit="1" customWidth="1"/>
    <col min="12031" max="12031" width="52.7109375" style="157" customWidth="1"/>
    <col min="12032" max="12033" width="13.85546875" style="157" customWidth="1"/>
    <col min="12034" max="12038" width="0" style="157" hidden="1" customWidth="1"/>
    <col min="12039" max="12039" width="16" style="157" customWidth="1"/>
    <col min="12040" max="12040" width="13.7109375" style="157" customWidth="1"/>
    <col min="12041" max="12041" width="13" style="157" customWidth="1"/>
    <col min="12042" max="12284" width="9.140625" style="157"/>
    <col min="12285" max="12285" width="3.85546875" style="157" bestFit="1" customWidth="1"/>
    <col min="12286" max="12286" width="4.140625" style="157" bestFit="1" customWidth="1"/>
    <col min="12287" max="12287" width="52.7109375" style="157" customWidth="1"/>
    <col min="12288" max="12289" width="13.85546875" style="157" customWidth="1"/>
    <col min="12290" max="12294" width="0" style="157" hidden="1" customWidth="1"/>
    <col min="12295" max="12295" width="16" style="157" customWidth="1"/>
    <col min="12296" max="12296" width="13.7109375" style="157" customWidth="1"/>
    <col min="12297" max="12297" width="13" style="157" customWidth="1"/>
    <col min="12298" max="12540" width="9.140625" style="157"/>
    <col min="12541" max="12541" width="3.85546875" style="157" bestFit="1" customWidth="1"/>
    <col min="12542" max="12542" width="4.140625" style="157" bestFit="1" customWidth="1"/>
    <col min="12543" max="12543" width="52.7109375" style="157" customWidth="1"/>
    <col min="12544" max="12545" width="13.85546875" style="157" customWidth="1"/>
    <col min="12546" max="12550" width="0" style="157" hidden="1" customWidth="1"/>
    <col min="12551" max="12551" width="16" style="157" customWidth="1"/>
    <col min="12552" max="12552" width="13.7109375" style="157" customWidth="1"/>
    <col min="12553" max="12553" width="13" style="157" customWidth="1"/>
    <col min="12554" max="12796" width="9.140625" style="157"/>
    <col min="12797" max="12797" width="3.85546875" style="157" bestFit="1" customWidth="1"/>
    <col min="12798" max="12798" width="4.140625" style="157" bestFit="1" customWidth="1"/>
    <col min="12799" max="12799" width="52.7109375" style="157" customWidth="1"/>
    <col min="12800" max="12801" width="13.85546875" style="157" customWidth="1"/>
    <col min="12802" max="12806" width="0" style="157" hidden="1" customWidth="1"/>
    <col min="12807" max="12807" width="16" style="157" customWidth="1"/>
    <col min="12808" max="12808" width="13.7109375" style="157" customWidth="1"/>
    <col min="12809" max="12809" width="13" style="157" customWidth="1"/>
    <col min="12810" max="13052" width="9.140625" style="157"/>
    <col min="13053" max="13053" width="3.85546875" style="157" bestFit="1" customWidth="1"/>
    <col min="13054" max="13054" width="4.140625" style="157" bestFit="1" customWidth="1"/>
    <col min="13055" max="13055" width="52.7109375" style="157" customWidth="1"/>
    <col min="13056" max="13057" width="13.85546875" style="157" customWidth="1"/>
    <col min="13058" max="13062" width="0" style="157" hidden="1" customWidth="1"/>
    <col min="13063" max="13063" width="16" style="157" customWidth="1"/>
    <col min="13064" max="13064" width="13.7109375" style="157" customWidth="1"/>
    <col min="13065" max="13065" width="13" style="157" customWidth="1"/>
    <col min="13066" max="13308" width="9.140625" style="157"/>
    <col min="13309" max="13309" width="3.85546875" style="157" bestFit="1" customWidth="1"/>
    <col min="13310" max="13310" width="4.140625" style="157" bestFit="1" customWidth="1"/>
    <col min="13311" max="13311" width="52.7109375" style="157" customWidth="1"/>
    <col min="13312" max="13313" width="13.85546875" style="157" customWidth="1"/>
    <col min="13314" max="13318" width="0" style="157" hidden="1" customWidth="1"/>
    <col min="13319" max="13319" width="16" style="157" customWidth="1"/>
    <col min="13320" max="13320" width="13.7109375" style="157" customWidth="1"/>
    <col min="13321" max="13321" width="13" style="157" customWidth="1"/>
    <col min="13322" max="13564" width="9.140625" style="157"/>
    <col min="13565" max="13565" width="3.85546875" style="157" bestFit="1" customWidth="1"/>
    <col min="13566" max="13566" width="4.140625" style="157" bestFit="1" customWidth="1"/>
    <col min="13567" max="13567" width="52.7109375" style="157" customWidth="1"/>
    <col min="13568" max="13569" width="13.85546875" style="157" customWidth="1"/>
    <col min="13570" max="13574" width="0" style="157" hidden="1" customWidth="1"/>
    <col min="13575" max="13575" width="16" style="157" customWidth="1"/>
    <col min="13576" max="13576" width="13.7109375" style="157" customWidth="1"/>
    <col min="13577" max="13577" width="13" style="157" customWidth="1"/>
    <col min="13578" max="13820" width="9.140625" style="157"/>
    <col min="13821" max="13821" width="3.85546875" style="157" bestFit="1" customWidth="1"/>
    <col min="13822" max="13822" width="4.140625" style="157" bestFit="1" customWidth="1"/>
    <col min="13823" max="13823" width="52.7109375" style="157" customWidth="1"/>
    <col min="13824" max="13825" width="13.85546875" style="157" customWidth="1"/>
    <col min="13826" max="13830" width="0" style="157" hidden="1" customWidth="1"/>
    <col min="13831" max="13831" width="16" style="157" customWidth="1"/>
    <col min="13832" max="13832" width="13.7109375" style="157" customWidth="1"/>
    <col min="13833" max="13833" width="13" style="157" customWidth="1"/>
    <col min="13834" max="14076" width="9.140625" style="157"/>
    <col min="14077" max="14077" width="3.85546875" style="157" bestFit="1" customWidth="1"/>
    <col min="14078" max="14078" width="4.140625" style="157" bestFit="1" customWidth="1"/>
    <col min="14079" max="14079" width="52.7109375" style="157" customWidth="1"/>
    <col min="14080" max="14081" width="13.85546875" style="157" customWidth="1"/>
    <col min="14082" max="14086" width="0" style="157" hidden="1" customWidth="1"/>
    <col min="14087" max="14087" width="16" style="157" customWidth="1"/>
    <col min="14088" max="14088" width="13.7109375" style="157" customWidth="1"/>
    <col min="14089" max="14089" width="13" style="157" customWidth="1"/>
    <col min="14090" max="14332" width="9.140625" style="157"/>
    <col min="14333" max="14333" width="3.85546875" style="157" bestFit="1" customWidth="1"/>
    <col min="14334" max="14334" width="4.140625" style="157" bestFit="1" customWidth="1"/>
    <col min="14335" max="14335" width="52.7109375" style="157" customWidth="1"/>
    <col min="14336" max="14337" width="13.85546875" style="157" customWidth="1"/>
    <col min="14338" max="14342" width="0" style="157" hidden="1" customWidth="1"/>
    <col min="14343" max="14343" width="16" style="157" customWidth="1"/>
    <col min="14344" max="14344" width="13.7109375" style="157" customWidth="1"/>
    <col min="14345" max="14345" width="13" style="157" customWidth="1"/>
    <col min="14346" max="14588" width="9.140625" style="157"/>
    <col min="14589" max="14589" width="3.85546875" style="157" bestFit="1" customWidth="1"/>
    <col min="14590" max="14590" width="4.140625" style="157" bestFit="1" customWidth="1"/>
    <col min="14591" max="14591" width="52.7109375" style="157" customWidth="1"/>
    <col min="14592" max="14593" width="13.85546875" style="157" customWidth="1"/>
    <col min="14594" max="14598" width="0" style="157" hidden="1" customWidth="1"/>
    <col min="14599" max="14599" width="16" style="157" customWidth="1"/>
    <col min="14600" max="14600" width="13.7109375" style="157" customWidth="1"/>
    <col min="14601" max="14601" width="13" style="157" customWidth="1"/>
    <col min="14602" max="14844" width="9.140625" style="157"/>
    <col min="14845" max="14845" width="3.85546875" style="157" bestFit="1" customWidth="1"/>
    <col min="14846" max="14846" width="4.140625" style="157" bestFit="1" customWidth="1"/>
    <col min="14847" max="14847" width="52.7109375" style="157" customWidth="1"/>
    <col min="14848" max="14849" width="13.85546875" style="157" customWidth="1"/>
    <col min="14850" max="14854" width="0" style="157" hidden="1" customWidth="1"/>
    <col min="14855" max="14855" width="16" style="157" customWidth="1"/>
    <col min="14856" max="14856" width="13.7109375" style="157" customWidth="1"/>
    <col min="14857" max="14857" width="13" style="157" customWidth="1"/>
    <col min="14858" max="15100" width="9.140625" style="157"/>
    <col min="15101" max="15101" width="3.85546875" style="157" bestFit="1" customWidth="1"/>
    <col min="15102" max="15102" width="4.140625" style="157" bestFit="1" customWidth="1"/>
    <col min="15103" max="15103" width="52.7109375" style="157" customWidth="1"/>
    <col min="15104" max="15105" width="13.85546875" style="157" customWidth="1"/>
    <col min="15106" max="15110" width="0" style="157" hidden="1" customWidth="1"/>
    <col min="15111" max="15111" width="16" style="157" customWidth="1"/>
    <col min="15112" max="15112" width="13.7109375" style="157" customWidth="1"/>
    <col min="15113" max="15113" width="13" style="157" customWidth="1"/>
    <col min="15114" max="15356" width="9.140625" style="157"/>
    <col min="15357" max="15357" width="3.85546875" style="157" bestFit="1" customWidth="1"/>
    <col min="15358" max="15358" width="4.140625" style="157" bestFit="1" customWidth="1"/>
    <col min="15359" max="15359" width="52.7109375" style="157" customWidth="1"/>
    <col min="15360" max="15361" width="13.85546875" style="157" customWidth="1"/>
    <col min="15362" max="15366" width="0" style="157" hidden="1" customWidth="1"/>
    <col min="15367" max="15367" width="16" style="157" customWidth="1"/>
    <col min="15368" max="15368" width="13.7109375" style="157" customWidth="1"/>
    <col min="15369" max="15369" width="13" style="157" customWidth="1"/>
    <col min="15370" max="15612" width="9.140625" style="157"/>
    <col min="15613" max="15613" width="3.85546875" style="157" bestFit="1" customWidth="1"/>
    <col min="15614" max="15614" width="4.140625" style="157" bestFit="1" customWidth="1"/>
    <col min="15615" max="15615" width="52.7109375" style="157" customWidth="1"/>
    <col min="15616" max="15617" width="13.85546875" style="157" customWidth="1"/>
    <col min="15618" max="15622" width="0" style="157" hidden="1" customWidth="1"/>
    <col min="15623" max="15623" width="16" style="157" customWidth="1"/>
    <col min="15624" max="15624" width="13.7109375" style="157" customWidth="1"/>
    <col min="15625" max="15625" width="13" style="157" customWidth="1"/>
    <col min="15626" max="15868" width="9.140625" style="157"/>
    <col min="15869" max="15869" width="3.85546875" style="157" bestFit="1" customWidth="1"/>
    <col min="15870" max="15870" width="4.140625" style="157" bestFit="1" customWidth="1"/>
    <col min="15871" max="15871" width="52.7109375" style="157" customWidth="1"/>
    <col min="15872" max="15873" width="13.85546875" style="157" customWidth="1"/>
    <col min="15874" max="15878" width="0" style="157" hidden="1" customWidth="1"/>
    <col min="15879" max="15879" width="16" style="157" customWidth="1"/>
    <col min="15880" max="15880" width="13.7109375" style="157" customWidth="1"/>
    <col min="15881" max="15881" width="13" style="157" customWidth="1"/>
    <col min="15882" max="16124" width="9.140625" style="157"/>
    <col min="16125" max="16125" width="3.85546875" style="157" bestFit="1" customWidth="1"/>
    <col min="16126" max="16126" width="4.140625" style="157" bestFit="1" customWidth="1"/>
    <col min="16127" max="16127" width="52.7109375" style="157" customWidth="1"/>
    <col min="16128" max="16129" width="13.85546875" style="157" customWidth="1"/>
    <col min="16130" max="16134" width="0" style="157" hidden="1" customWidth="1"/>
    <col min="16135" max="16135" width="16" style="157" customWidth="1"/>
    <col min="16136" max="16136" width="13.7109375" style="157" customWidth="1"/>
    <col min="16137" max="16137" width="13" style="157" customWidth="1"/>
    <col min="16138" max="16384" width="9.140625" style="157"/>
  </cols>
  <sheetData>
    <row r="1" spans="1:11" x14ac:dyDescent="0.2">
      <c r="D1" s="269" t="s">
        <v>342</v>
      </c>
      <c r="E1" s="115"/>
      <c r="G1" s="114"/>
      <c r="K1" s="115"/>
    </row>
    <row r="2" spans="1:11" x14ac:dyDescent="0.2">
      <c r="D2" s="269" t="s">
        <v>345</v>
      </c>
      <c r="E2" s="115"/>
      <c r="G2" s="114"/>
      <c r="K2" s="115"/>
    </row>
    <row r="3" spans="1:11" x14ac:dyDescent="0.2">
      <c r="D3" s="269" t="s">
        <v>337</v>
      </c>
      <c r="E3" s="115"/>
      <c r="G3" s="114"/>
      <c r="K3" s="115"/>
    </row>
    <row r="4" spans="1:11" s="116" customFormat="1" ht="12" x14ac:dyDescent="0.2">
      <c r="D4" s="159"/>
      <c r="E4" s="159"/>
    </row>
    <row r="5" spans="1:11" s="116" customFormat="1" ht="15" x14ac:dyDescent="0.25">
      <c r="A5" s="273" t="s">
        <v>283</v>
      </c>
      <c r="B5" s="273"/>
      <c r="C5" s="273"/>
      <c r="D5" s="273"/>
      <c r="E5" s="273"/>
    </row>
    <row r="6" spans="1:11" s="116" customFormat="1" ht="15" x14ac:dyDescent="0.25">
      <c r="A6" s="273" t="s">
        <v>284</v>
      </c>
      <c r="B6" s="273"/>
      <c r="C6" s="273"/>
      <c r="D6" s="273"/>
      <c r="E6" s="273"/>
    </row>
    <row r="7" spans="1:11" s="116" customFormat="1" ht="15" x14ac:dyDescent="0.25">
      <c r="A7" s="273" t="s">
        <v>285</v>
      </c>
      <c r="B7" s="273"/>
      <c r="C7" s="273"/>
      <c r="D7" s="273"/>
      <c r="E7" s="273"/>
    </row>
    <row r="8" spans="1:11" s="116" customFormat="1" ht="15.75" x14ac:dyDescent="0.25">
      <c r="A8" s="157"/>
      <c r="B8" s="286"/>
      <c r="C8" s="286"/>
      <c r="D8" s="286"/>
      <c r="E8" s="286"/>
    </row>
    <row r="9" spans="1:11" s="116" customFormat="1" ht="12" x14ac:dyDescent="0.2">
      <c r="A9" s="185" t="s">
        <v>286</v>
      </c>
      <c r="B9" s="287"/>
      <c r="C9" s="277" t="s">
        <v>287</v>
      </c>
      <c r="D9" s="120" t="s">
        <v>246</v>
      </c>
      <c r="E9" s="129" t="s">
        <v>288</v>
      </c>
    </row>
    <row r="10" spans="1:11" s="116" customFormat="1" ht="12" x14ac:dyDescent="0.2">
      <c r="A10" s="186"/>
      <c r="B10" s="287"/>
      <c r="C10" s="278"/>
      <c r="D10" s="124" t="s">
        <v>248</v>
      </c>
      <c r="E10" s="129" t="s">
        <v>289</v>
      </c>
    </row>
    <row r="11" spans="1:11" s="116" customFormat="1" ht="12" x14ac:dyDescent="0.2">
      <c r="A11" s="186" t="s">
        <v>290</v>
      </c>
      <c r="B11" s="287"/>
      <c r="C11" s="278"/>
      <c r="D11" s="124" t="s">
        <v>250</v>
      </c>
      <c r="E11" s="129" t="s">
        <v>291</v>
      </c>
    </row>
    <row r="12" spans="1:11" s="116" customFormat="1" ht="12" x14ac:dyDescent="0.2">
      <c r="A12" s="187"/>
      <c r="B12" s="287"/>
      <c r="C12" s="279"/>
      <c r="D12" s="127" t="s">
        <v>252</v>
      </c>
      <c r="E12" s="129" t="s">
        <v>292</v>
      </c>
    </row>
    <row r="13" spans="1:11" s="116" customFormat="1" x14ac:dyDescent="0.2">
      <c r="A13" s="188">
        <v>1</v>
      </c>
      <c r="B13" s="188">
        <v>2</v>
      </c>
      <c r="C13" s="189">
        <v>3</v>
      </c>
      <c r="D13" s="189">
        <v>4</v>
      </c>
      <c r="E13" s="128">
        <v>5</v>
      </c>
    </row>
    <row r="14" spans="1:11" s="116" customFormat="1" x14ac:dyDescent="0.2">
      <c r="A14" s="165" t="s">
        <v>293</v>
      </c>
      <c r="B14" s="165"/>
      <c r="C14" s="128"/>
      <c r="D14" s="190">
        <f>D16+D25+D28</f>
        <v>2271885</v>
      </c>
      <c r="E14" s="190">
        <f>E16+E25+E28</f>
        <v>1357184</v>
      </c>
    </row>
    <row r="15" spans="1:11" s="116" customFormat="1" x14ac:dyDescent="0.2">
      <c r="A15" s="191"/>
      <c r="B15" s="192"/>
      <c r="C15" s="193"/>
      <c r="D15" s="194"/>
      <c r="E15" s="195"/>
    </row>
    <row r="16" spans="1:11" s="116" customFormat="1" x14ac:dyDescent="0.2">
      <c r="A16" s="191">
        <v>1</v>
      </c>
      <c r="B16" s="192"/>
      <c r="C16" s="151" t="s">
        <v>294</v>
      </c>
      <c r="D16" s="196">
        <v>1801585</v>
      </c>
      <c r="E16" s="196">
        <v>1043248</v>
      </c>
    </row>
    <row r="17" spans="1:5" s="116" customFormat="1" x14ac:dyDescent="0.2">
      <c r="A17" s="188"/>
      <c r="B17" s="197"/>
      <c r="C17" s="197"/>
      <c r="D17" s="198"/>
      <c r="E17" s="199"/>
    </row>
    <row r="18" spans="1:5" s="116" customFormat="1" x14ac:dyDescent="0.2">
      <c r="A18" s="200"/>
      <c r="B18" s="201"/>
      <c r="C18" s="193"/>
      <c r="D18" s="151"/>
      <c r="E18" s="195"/>
    </row>
    <row r="19" spans="1:5" s="116" customFormat="1" x14ac:dyDescent="0.2">
      <c r="A19" s="191"/>
      <c r="B19" s="192" t="s">
        <v>295</v>
      </c>
      <c r="C19" s="202" t="s">
        <v>281</v>
      </c>
      <c r="D19" s="203">
        <v>1303707</v>
      </c>
      <c r="E19" s="204">
        <v>779520</v>
      </c>
    </row>
    <row r="20" spans="1:5" s="116" customFormat="1" x14ac:dyDescent="0.2">
      <c r="A20" s="188"/>
      <c r="B20" s="197"/>
      <c r="C20" s="205" t="s">
        <v>296</v>
      </c>
      <c r="D20" s="206"/>
      <c r="E20" s="207"/>
    </row>
    <row r="21" spans="1:5" s="116" customFormat="1" x14ac:dyDescent="0.2">
      <c r="A21" s="200"/>
      <c r="B21" s="201"/>
      <c r="C21" s="208"/>
      <c r="D21" s="209"/>
      <c r="E21" s="210"/>
    </row>
    <row r="22" spans="1:5" s="116" customFormat="1" x14ac:dyDescent="0.2">
      <c r="A22" s="191"/>
      <c r="B22" s="192" t="s">
        <v>295</v>
      </c>
      <c r="C22" s="202" t="s">
        <v>297</v>
      </c>
      <c r="D22" s="211">
        <v>497878</v>
      </c>
      <c r="E22" s="212">
        <v>263728</v>
      </c>
    </row>
    <row r="23" spans="1:5" s="116" customFormat="1" x14ac:dyDescent="0.2">
      <c r="A23" s="188"/>
      <c r="B23" s="197"/>
      <c r="C23" s="205" t="s">
        <v>298</v>
      </c>
      <c r="D23" s="206"/>
      <c r="E23" s="207"/>
    </row>
    <row r="24" spans="1:5" s="116" customFormat="1" x14ac:dyDescent="0.2">
      <c r="A24" s="200"/>
      <c r="B24" s="201"/>
      <c r="C24" s="193"/>
      <c r="D24" s="151"/>
      <c r="E24" s="195"/>
    </row>
    <row r="25" spans="1:5" s="116" customFormat="1" x14ac:dyDescent="0.2">
      <c r="A25" s="191">
        <v>2</v>
      </c>
      <c r="B25" s="192"/>
      <c r="C25" s="151" t="s">
        <v>279</v>
      </c>
      <c r="D25" s="196">
        <v>392700</v>
      </c>
      <c r="E25" s="196">
        <v>236336</v>
      </c>
    </row>
    <row r="26" spans="1:5" s="116" customFormat="1" x14ac:dyDescent="0.2">
      <c r="A26" s="188"/>
      <c r="B26" s="197"/>
      <c r="C26" s="197"/>
      <c r="D26" s="198"/>
      <c r="E26" s="199"/>
    </row>
    <row r="27" spans="1:5" s="116" customFormat="1" x14ac:dyDescent="0.2">
      <c r="A27" s="200"/>
      <c r="B27" s="201"/>
      <c r="C27" s="193"/>
      <c r="D27" s="151"/>
      <c r="E27" s="195"/>
    </row>
    <row r="28" spans="1:5" s="116" customFormat="1" x14ac:dyDescent="0.2">
      <c r="A28" s="191">
        <v>3</v>
      </c>
      <c r="B28" s="192"/>
      <c r="C28" s="151" t="s">
        <v>299</v>
      </c>
      <c r="D28" s="196">
        <v>77600</v>
      </c>
      <c r="E28" s="196">
        <v>77600</v>
      </c>
    </row>
    <row r="29" spans="1:5" s="116" customFormat="1" x14ac:dyDescent="0.2">
      <c r="A29" s="188"/>
      <c r="B29" s="197"/>
      <c r="C29" s="197"/>
      <c r="D29" s="198"/>
      <c r="E29" s="199"/>
    </row>
    <row r="30" spans="1:5" s="116" customFormat="1" ht="12" x14ac:dyDescent="0.2">
      <c r="D30" s="159"/>
      <c r="E30" s="159"/>
    </row>
    <row r="31" spans="1:5" s="116" customFormat="1" ht="12" x14ac:dyDescent="0.2">
      <c r="D31" s="159"/>
      <c r="E31" s="159"/>
    </row>
    <row r="32" spans="1:5" s="116" customFormat="1" ht="12" x14ac:dyDescent="0.2">
      <c r="D32" s="159"/>
      <c r="E32" s="159"/>
    </row>
    <row r="33" spans="4:5" s="116" customFormat="1" ht="12" x14ac:dyDescent="0.2">
      <c r="D33" s="159"/>
      <c r="E33" s="159"/>
    </row>
    <row r="34" spans="4:5" s="116" customFormat="1" ht="12" x14ac:dyDescent="0.2">
      <c r="D34" s="159"/>
      <c r="E34" s="159"/>
    </row>
    <row r="35" spans="4:5" s="116" customFormat="1" ht="12" x14ac:dyDescent="0.2">
      <c r="D35" s="159"/>
      <c r="E35" s="159"/>
    </row>
    <row r="36" spans="4:5" s="116" customFormat="1" ht="12" x14ac:dyDescent="0.2">
      <c r="D36" s="159"/>
      <c r="E36" s="159"/>
    </row>
    <row r="37" spans="4:5" s="116" customFormat="1" ht="12" x14ac:dyDescent="0.2">
      <c r="D37" s="159"/>
      <c r="E37" s="159"/>
    </row>
    <row r="38" spans="4:5" s="116" customFormat="1" ht="12" x14ac:dyDescent="0.2">
      <c r="D38" s="159"/>
      <c r="E38" s="159"/>
    </row>
    <row r="39" spans="4:5" s="116" customFormat="1" ht="12" x14ac:dyDescent="0.2">
      <c r="D39" s="159"/>
      <c r="E39" s="159"/>
    </row>
    <row r="40" spans="4:5" s="116" customFormat="1" ht="12" x14ac:dyDescent="0.2">
      <c r="D40" s="159"/>
      <c r="E40" s="159"/>
    </row>
    <row r="41" spans="4:5" s="116" customFormat="1" ht="12" x14ac:dyDescent="0.2">
      <c r="D41" s="159"/>
      <c r="E41" s="159"/>
    </row>
    <row r="42" spans="4:5" s="116" customFormat="1" ht="12" x14ac:dyDescent="0.2">
      <c r="D42" s="159"/>
      <c r="E42" s="159"/>
    </row>
    <row r="43" spans="4:5" s="116" customFormat="1" ht="12" x14ac:dyDescent="0.2">
      <c r="D43" s="159"/>
      <c r="E43" s="159"/>
    </row>
    <row r="44" spans="4:5" s="116" customFormat="1" ht="12" x14ac:dyDescent="0.2">
      <c r="D44" s="159"/>
      <c r="E44" s="159"/>
    </row>
    <row r="45" spans="4:5" s="116" customFormat="1" ht="12" x14ac:dyDescent="0.2">
      <c r="D45" s="159"/>
      <c r="E45" s="159"/>
    </row>
    <row r="46" spans="4:5" s="116" customFormat="1" ht="12" x14ac:dyDescent="0.2">
      <c r="D46" s="159"/>
      <c r="E46" s="159"/>
    </row>
    <row r="47" spans="4:5" s="116" customFormat="1" ht="12" x14ac:dyDescent="0.2">
      <c r="D47" s="159"/>
      <c r="E47" s="159"/>
    </row>
    <row r="48" spans="4:5" s="116" customFormat="1" ht="12" x14ac:dyDescent="0.2">
      <c r="D48" s="159"/>
      <c r="E48" s="159"/>
    </row>
    <row r="49" spans="4:5" s="116" customFormat="1" ht="12" x14ac:dyDescent="0.2">
      <c r="D49" s="159"/>
      <c r="E49" s="159"/>
    </row>
    <row r="50" spans="4:5" s="116" customFormat="1" ht="12" x14ac:dyDescent="0.2">
      <c r="D50" s="159"/>
      <c r="E50" s="159"/>
    </row>
    <row r="51" spans="4:5" s="116" customFormat="1" ht="12" x14ac:dyDescent="0.2">
      <c r="D51" s="159"/>
      <c r="E51" s="159"/>
    </row>
    <row r="52" spans="4:5" s="116" customFormat="1" ht="12" x14ac:dyDescent="0.2">
      <c r="D52" s="159"/>
      <c r="E52" s="159"/>
    </row>
    <row r="53" spans="4:5" s="116" customFormat="1" ht="12" x14ac:dyDescent="0.2">
      <c r="D53" s="159"/>
      <c r="E53" s="159"/>
    </row>
    <row r="54" spans="4:5" s="116" customFormat="1" ht="12" x14ac:dyDescent="0.2">
      <c r="D54" s="159"/>
      <c r="E54" s="159"/>
    </row>
    <row r="55" spans="4:5" s="116" customFormat="1" ht="12" x14ac:dyDescent="0.2">
      <c r="D55" s="159"/>
      <c r="E55" s="159"/>
    </row>
    <row r="56" spans="4:5" s="116" customFormat="1" ht="12" x14ac:dyDescent="0.2">
      <c r="D56" s="159"/>
      <c r="E56" s="159"/>
    </row>
    <row r="57" spans="4:5" s="116" customFormat="1" ht="12" x14ac:dyDescent="0.2">
      <c r="D57" s="159"/>
      <c r="E57" s="159"/>
    </row>
    <row r="58" spans="4:5" s="116" customFormat="1" ht="12" x14ac:dyDescent="0.2">
      <c r="D58" s="159"/>
      <c r="E58" s="159"/>
    </row>
    <row r="59" spans="4:5" s="116" customFormat="1" ht="12" x14ac:dyDescent="0.2">
      <c r="D59" s="159"/>
      <c r="E59" s="159"/>
    </row>
    <row r="60" spans="4:5" s="116" customFormat="1" ht="12" x14ac:dyDescent="0.2">
      <c r="D60" s="159"/>
      <c r="E60" s="159"/>
    </row>
    <row r="61" spans="4:5" s="116" customFormat="1" ht="12" x14ac:dyDescent="0.2">
      <c r="D61" s="159"/>
      <c r="E61" s="159"/>
    </row>
    <row r="62" spans="4:5" s="116" customFormat="1" ht="12" x14ac:dyDescent="0.2">
      <c r="D62" s="159"/>
      <c r="E62" s="159"/>
    </row>
    <row r="63" spans="4:5" s="116" customFormat="1" ht="12" x14ac:dyDescent="0.2">
      <c r="D63" s="159"/>
      <c r="E63" s="159"/>
    </row>
    <row r="64" spans="4:5" s="116" customFormat="1" ht="12" x14ac:dyDescent="0.2">
      <c r="D64" s="159"/>
      <c r="E64" s="159"/>
    </row>
    <row r="65" spans="4:5" s="116" customFormat="1" ht="12" x14ac:dyDescent="0.2">
      <c r="D65" s="159"/>
      <c r="E65" s="159"/>
    </row>
    <row r="66" spans="4:5" s="116" customFormat="1" ht="12" x14ac:dyDescent="0.2">
      <c r="D66" s="159"/>
      <c r="E66" s="159"/>
    </row>
    <row r="67" spans="4:5" s="116" customFormat="1" ht="12" x14ac:dyDescent="0.2">
      <c r="D67" s="159"/>
      <c r="E67" s="159"/>
    </row>
    <row r="68" spans="4:5" s="116" customFormat="1" ht="12" x14ac:dyDescent="0.2">
      <c r="D68" s="159"/>
      <c r="E68" s="159"/>
    </row>
    <row r="69" spans="4:5" s="116" customFormat="1" ht="12" x14ac:dyDescent="0.2">
      <c r="D69" s="159"/>
      <c r="E69" s="159"/>
    </row>
    <row r="70" spans="4:5" s="116" customFormat="1" ht="12" x14ac:dyDescent="0.2">
      <c r="D70" s="159"/>
      <c r="E70" s="159"/>
    </row>
    <row r="71" spans="4:5" s="116" customFormat="1" ht="12" x14ac:dyDescent="0.2">
      <c r="D71" s="159"/>
      <c r="E71" s="159"/>
    </row>
    <row r="72" spans="4:5" s="116" customFormat="1" ht="12" x14ac:dyDescent="0.2">
      <c r="D72" s="159"/>
      <c r="E72" s="159"/>
    </row>
    <row r="73" spans="4:5" s="116" customFormat="1" ht="12" x14ac:dyDescent="0.2">
      <c r="D73" s="159"/>
      <c r="E73" s="159"/>
    </row>
    <row r="74" spans="4:5" s="116" customFormat="1" ht="12" x14ac:dyDescent="0.2">
      <c r="D74" s="159"/>
      <c r="E74" s="159"/>
    </row>
    <row r="75" spans="4:5" s="116" customFormat="1" ht="12" x14ac:dyDescent="0.2">
      <c r="D75" s="159"/>
      <c r="E75" s="159"/>
    </row>
    <row r="76" spans="4:5" s="116" customFormat="1" ht="12" x14ac:dyDescent="0.2">
      <c r="D76" s="159"/>
      <c r="E76" s="159"/>
    </row>
    <row r="77" spans="4:5" s="116" customFormat="1" ht="12" x14ac:dyDescent="0.2">
      <c r="D77" s="159"/>
      <c r="E77" s="159"/>
    </row>
    <row r="78" spans="4:5" s="116" customFormat="1" ht="12" x14ac:dyDescent="0.2">
      <c r="D78" s="159"/>
      <c r="E78" s="159"/>
    </row>
    <row r="79" spans="4:5" s="116" customFormat="1" ht="12" x14ac:dyDescent="0.2">
      <c r="D79" s="159"/>
      <c r="E79" s="159"/>
    </row>
    <row r="80" spans="4:5" s="116" customFormat="1" ht="12" x14ac:dyDescent="0.2">
      <c r="D80" s="159"/>
      <c r="E80" s="159"/>
    </row>
    <row r="81" spans="4:5" s="116" customFormat="1" ht="12" x14ac:dyDescent="0.2">
      <c r="D81" s="159"/>
      <c r="E81" s="159"/>
    </row>
    <row r="82" spans="4:5" s="116" customFormat="1" ht="12" x14ac:dyDescent="0.2">
      <c r="D82" s="159"/>
      <c r="E82" s="159"/>
    </row>
    <row r="83" spans="4:5" s="116" customFormat="1" ht="12" x14ac:dyDescent="0.2">
      <c r="D83" s="159"/>
      <c r="E83" s="159"/>
    </row>
    <row r="84" spans="4:5" s="116" customFormat="1" ht="12" x14ac:dyDescent="0.2">
      <c r="D84" s="159"/>
      <c r="E84" s="159"/>
    </row>
    <row r="85" spans="4:5" s="116" customFormat="1" ht="12" x14ac:dyDescent="0.2">
      <c r="D85" s="159"/>
      <c r="E85" s="159"/>
    </row>
    <row r="86" spans="4:5" s="116" customFormat="1" ht="12" x14ac:dyDescent="0.2">
      <c r="D86" s="159"/>
      <c r="E86" s="159"/>
    </row>
    <row r="87" spans="4:5" s="116" customFormat="1" ht="12" x14ac:dyDescent="0.2">
      <c r="D87" s="159"/>
      <c r="E87" s="159"/>
    </row>
    <row r="88" spans="4:5" s="116" customFormat="1" ht="12" x14ac:dyDescent="0.2">
      <c r="D88" s="159"/>
      <c r="E88" s="159"/>
    </row>
    <row r="89" spans="4:5" s="116" customFormat="1" ht="12" x14ac:dyDescent="0.2">
      <c r="D89" s="159"/>
      <c r="E89" s="159"/>
    </row>
    <row r="90" spans="4:5" s="116" customFormat="1" ht="12" x14ac:dyDescent="0.2">
      <c r="D90" s="159"/>
      <c r="E90" s="159"/>
    </row>
    <row r="91" spans="4:5" s="116" customFormat="1" ht="12" x14ac:dyDescent="0.2">
      <c r="D91" s="159"/>
      <c r="E91" s="159"/>
    </row>
    <row r="92" spans="4:5" s="116" customFormat="1" ht="12" x14ac:dyDescent="0.2">
      <c r="D92" s="159"/>
      <c r="E92" s="159"/>
    </row>
    <row r="93" spans="4:5" s="116" customFormat="1" ht="12" x14ac:dyDescent="0.2">
      <c r="D93" s="159"/>
      <c r="E93" s="159"/>
    </row>
    <row r="94" spans="4:5" s="116" customFormat="1" ht="12" x14ac:dyDescent="0.2">
      <c r="D94" s="159"/>
      <c r="E94" s="159"/>
    </row>
    <row r="95" spans="4:5" s="116" customFormat="1" ht="12" x14ac:dyDescent="0.2">
      <c r="D95" s="159"/>
      <c r="E95" s="159"/>
    </row>
    <row r="96" spans="4:5" s="116" customFormat="1" ht="12" x14ac:dyDescent="0.2">
      <c r="D96" s="159"/>
      <c r="E96" s="159"/>
    </row>
    <row r="97" spans="4:5" s="116" customFormat="1" ht="12" x14ac:dyDescent="0.2">
      <c r="D97" s="159"/>
      <c r="E97" s="159"/>
    </row>
    <row r="98" spans="4:5" s="116" customFormat="1" ht="12" x14ac:dyDescent="0.2">
      <c r="D98" s="159"/>
      <c r="E98" s="159"/>
    </row>
    <row r="99" spans="4:5" s="116" customFormat="1" ht="12" x14ac:dyDescent="0.2">
      <c r="D99" s="159"/>
      <c r="E99" s="159"/>
    </row>
    <row r="100" spans="4:5" s="116" customFormat="1" ht="12" x14ac:dyDescent="0.2">
      <c r="D100" s="159"/>
      <c r="E100" s="159"/>
    </row>
    <row r="101" spans="4:5" s="116" customFormat="1" ht="12" x14ac:dyDescent="0.2">
      <c r="D101" s="159"/>
      <c r="E101" s="159"/>
    </row>
    <row r="102" spans="4:5" s="116" customFormat="1" ht="12" x14ac:dyDescent="0.2">
      <c r="D102" s="159"/>
      <c r="E102" s="159"/>
    </row>
    <row r="103" spans="4:5" s="116" customFormat="1" ht="12" x14ac:dyDescent="0.2">
      <c r="D103" s="159"/>
      <c r="E103" s="159"/>
    </row>
    <row r="104" spans="4:5" s="116" customFormat="1" ht="12" x14ac:dyDescent="0.2">
      <c r="D104" s="159"/>
      <c r="E104" s="159"/>
    </row>
    <row r="105" spans="4:5" s="116" customFormat="1" ht="12" x14ac:dyDescent="0.2">
      <c r="D105" s="159"/>
      <c r="E105" s="159"/>
    </row>
    <row r="106" spans="4:5" s="116" customFormat="1" ht="12" x14ac:dyDescent="0.2">
      <c r="D106" s="159"/>
      <c r="E106" s="159"/>
    </row>
    <row r="107" spans="4:5" s="116" customFormat="1" ht="12" x14ac:dyDescent="0.2">
      <c r="D107" s="159"/>
      <c r="E107" s="159"/>
    </row>
    <row r="108" spans="4:5" s="116" customFormat="1" ht="12" x14ac:dyDescent="0.2">
      <c r="D108" s="159"/>
      <c r="E108" s="159"/>
    </row>
    <row r="109" spans="4:5" s="116" customFormat="1" ht="12" x14ac:dyDescent="0.2">
      <c r="D109" s="159"/>
      <c r="E109" s="159"/>
    </row>
    <row r="110" spans="4:5" s="116" customFormat="1" ht="12" x14ac:dyDescent="0.2">
      <c r="D110" s="159"/>
      <c r="E110" s="159"/>
    </row>
    <row r="111" spans="4:5" s="116" customFormat="1" ht="12" x14ac:dyDescent="0.2">
      <c r="D111" s="159"/>
      <c r="E111" s="159"/>
    </row>
    <row r="112" spans="4:5" s="116" customFormat="1" ht="12" x14ac:dyDescent="0.2">
      <c r="D112" s="159"/>
      <c r="E112" s="159"/>
    </row>
    <row r="113" spans="4:5" s="116" customFormat="1" ht="12" x14ac:dyDescent="0.2">
      <c r="D113" s="159"/>
      <c r="E113" s="159"/>
    </row>
  </sheetData>
  <mergeCells count="6">
    <mergeCell ref="A5:E5"/>
    <mergeCell ref="A6:E6"/>
    <mergeCell ref="A7:E7"/>
    <mergeCell ref="B8:E8"/>
    <mergeCell ref="B9:B12"/>
    <mergeCell ref="C9:C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5DB12-61B7-4C1F-9EE9-CF99B89BD6D3}">
  <sheetPr>
    <pageSetUpPr fitToPage="1"/>
  </sheetPr>
  <dimension ref="A1:H119"/>
  <sheetViews>
    <sheetView workbookViewId="0">
      <selection activeCell="F13" sqref="F13"/>
    </sheetView>
  </sheetViews>
  <sheetFormatPr defaultRowHeight="15" x14ac:dyDescent="0.25"/>
  <cols>
    <col min="1" max="1" width="7" style="157" customWidth="1"/>
    <col min="2" max="2" width="46.85546875" customWidth="1"/>
    <col min="3" max="3" width="14.140625" customWidth="1"/>
    <col min="4" max="4" width="18.42578125" style="62" customWidth="1"/>
    <col min="5" max="5" width="15.140625" customWidth="1"/>
    <col min="6" max="6" width="15.7109375" customWidth="1"/>
    <col min="7" max="7" width="12.5703125" customWidth="1"/>
    <col min="8" max="8" width="13.42578125" customWidth="1"/>
    <col min="254" max="254" width="7" customWidth="1"/>
    <col min="255" max="255" width="45.140625" customWidth="1"/>
    <col min="256" max="256" width="14.140625" customWidth="1"/>
    <col min="257" max="257" width="18.42578125" customWidth="1"/>
    <col min="258" max="260" width="0" hidden="1" customWidth="1"/>
    <col min="261" max="261" width="15.140625" customWidth="1"/>
    <col min="262" max="262" width="15.7109375" customWidth="1"/>
    <col min="263" max="263" width="12.5703125" customWidth="1"/>
    <col min="264" max="264" width="13.42578125" customWidth="1"/>
    <col min="510" max="510" width="7" customWidth="1"/>
    <col min="511" max="511" width="45.140625" customWidth="1"/>
    <col min="512" max="512" width="14.140625" customWidth="1"/>
    <col min="513" max="513" width="18.42578125" customWidth="1"/>
    <col min="514" max="516" width="0" hidden="1" customWidth="1"/>
    <col min="517" max="517" width="15.140625" customWidth="1"/>
    <col min="518" max="518" width="15.7109375" customWidth="1"/>
    <col min="519" max="519" width="12.5703125" customWidth="1"/>
    <col min="520" max="520" width="13.42578125" customWidth="1"/>
    <col min="766" max="766" width="7" customWidth="1"/>
    <col min="767" max="767" width="45.140625" customWidth="1"/>
    <col min="768" max="768" width="14.140625" customWidth="1"/>
    <col min="769" max="769" width="18.42578125" customWidth="1"/>
    <col min="770" max="772" width="0" hidden="1" customWidth="1"/>
    <col min="773" max="773" width="15.140625" customWidth="1"/>
    <col min="774" max="774" width="15.7109375" customWidth="1"/>
    <col min="775" max="775" width="12.5703125" customWidth="1"/>
    <col min="776" max="776" width="13.42578125" customWidth="1"/>
    <col min="1022" max="1022" width="7" customWidth="1"/>
    <col min="1023" max="1023" width="45.140625" customWidth="1"/>
    <col min="1024" max="1024" width="14.140625" customWidth="1"/>
    <col min="1025" max="1025" width="18.42578125" customWidth="1"/>
    <col min="1026" max="1028" width="0" hidden="1" customWidth="1"/>
    <col min="1029" max="1029" width="15.140625" customWidth="1"/>
    <col min="1030" max="1030" width="15.7109375" customWidth="1"/>
    <col min="1031" max="1031" width="12.5703125" customWidth="1"/>
    <col min="1032" max="1032" width="13.42578125" customWidth="1"/>
    <col min="1278" max="1278" width="7" customWidth="1"/>
    <col min="1279" max="1279" width="45.140625" customWidth="1"/>
    <col min="1280" max="1280" width="14.140625" customWidth="1"/>
    <col min="1281" max="1281" width="18.42578125" customWidth="1"/>
    <col min="1282" max="1284" width="0" hidden="1" customWidth="1"/>
    <col min="1285" max="1285" width="15.140625" customWidth="1"/>
    <col min="1286" max="1286" width="15.7109375" customWidth="1"/>
    <col min="1287" max="1287" width="12.5703125" customWidth="1"/>
    <col min="1288" max="1288" width="13.42578125" customWidth="1"/>
    <col min="1534" max="1534" width="7" customWidth="1"/>
    <col min="1535" max="1535" width="45.140625" customWidth="1"/>
    <col min="1536" max="1536" width="14.140625" customWidth="1"/>
    <col min="1537" max="1537" width="18.42578125" customWidth="1"/>
    <col min="1538" max="1540" width="0" hidden="1" customWidth="1"/>
    <col min="1541" max="1541" width="15.140625" customWidth="1"/>
    <col min="1542" max="1542" width="15.7109375" customWidth="1"/>
    <col min="1543" max="1543" width="12.5703125" customWidth="1"/>
    <col min="1544" max="1544" width="13.42578125" customWidth="1"/>
    <col min="1790" max="1790" width="7" customWidth="1"/>
    <col min="1791" max="1791" width="45.140625" customWidth="1"/>
    <col min="1792" max="1792" width="14.140625" customWidth="1"/>
    <col min="1793" max="1793" width="18.42578125" customWidth="1"/>
    <col min="1794" max="1796" width="0" hidden="1" customWidth="1"/>
    <col min="1797" max="1797" width="15.140625" customWidth="1"/>
    <col min="1798" max="1798" width="15.7109375" customWidth="1"/>
    <col min="1799" max="1799" width="12.5703125" customWidth="1"/>
    <col min="1800" max="1800" width="13.42578125" customWidth="1"/>
    <col min="2046" max="2046" width="7" customWidth="1"/>
    <col min="2047" max="2047" width="45.140625" customWidth="1"/>
    <col min="2048" max="2048" width="14.140625" customWidth="1"/>
    <col min="2049" max="2049" width="18.42578125" customWidth="1"/>
    <col min="2050" max="2052" width="0" hidden="1" customWidth="1"/>
    <col min="2053" max="2053" width="15.140625" customWidth="1"/>
    <col min="2054" max="2054" width="15.7109375" customWidth="1"/>
    <col min="2055" max="2055" width="12.5703125" customWidth="1"/>
    <col min="2056" max="2056" width="13.42578125" customWidth="1"/>
    <col min="2302" max="2302" width="7" customWidth="1"/>
    <col min="2303" max="2303" width="45.140625" customWidth="1"/>
    <col min="2304" max="2304" width="14.140625" customWidth="1"/>
    <col min="2305" max="2305" width="18.42578125" customWidth="1"/>
    <col min="2306" max="2308" width="0" hidden="1" customWidth="1"/>
    <col min="2309" max="2309" width="15.140625" customWidth="1"/>
    <col min="2310" max="2310" width="15.7109375" customWidth="1"/>
    <col min="2311" max="2311" width="12.5703125" customWidth="1"/>
    <col min="2312" max="2312" width="13.42578125" customWidth="1"/>
    <col min="2558" max="2558" width="7" customWidth="1"/>
    <col min="2559" max="2559" width="45.140625" customWidth="1"/>
    <col min="2560" max="2560" width="14.140625" customWidth="1"/>
    <col min="2561" max="2561" width="18.42578125" customWidth="1"/>
    <col min="2562" max="2564" width="0" hidden="1" customWidth="1"/>
    <col min="2565" max="2565" width="15.140625" customWidth="1"/>
    <col min="2566" max="2566" width="15.7109375" customWidth="1"/>
    <col min="2567" max="2567" width="12.5703125" customWidth="1"/>
    <col min="2568" max="2568" width="13.42578125" customWidth="1"/>
    <col min="2814" max="2814" width="7" customWidth="1"/>
    <col min="2815" max="2815" width="45.140625" customWidth="1"/>
    <col min="2816" max="2816" width="14.140625" customWidth="1"/>
    <col min="2817" max="2817" width="18.42578125" customWidth="1"/>
    <col min="2818" max="2820" width="0" hidden="1" customWidth="1"/>
    <col min="2821" max="2821" width="15.140625" customWidth="1"/>
    <col min="2822" max="2822" width="15.7109375" customWidth="1"/>
    <col min="2823" max="2823" width="12.5703125" customWidth="1"/>
    <col min="2824" max="2824" width="13.42578125" customWidth="1"/>
    <col min="3070" max="3070" width="7" customWidth="1"/>
    <col min="3071" max="3071" width="45.140625" customWidth="1"/>
    <col min="3072" max="3072" width="14.140625" customWidth="1"/>
    <col min="3073" max="3073" width="18.42578125" customWidth="1"/>
    <col min="3074" max="3076" width="0" hidden="1" customWidth="1"/>
    <col min="3077" max="3077" width="15.140625" customWidth="1"/>
    <col min="3078" max="3078" width="15.7109375" customWidth="1"/>
    <col min="3079" max="3079" width="12.5703125" customWidth="1"/>
    <col min="3080" max="3080" width="13.42578125" customWidth="1"/>
    <col min="3326" max="3326" width="7" customWidth="1"/>
    <col min="3327" max="3327" width="45.140625" customWidth="1"/>
    <col min="3328" max="3328" width="14.140625" customWidth="1"/>
    <col min="3329" max="3329" width="18.42578125" customWidth="1"/>
    <col min="3330" max="3332" width="0" hidden="1" customWidth="1"/>
    <col min="3333" max="3333" width="15.140625" customWidth="1"/>
    <col min="3334" max="3334" width="15.7109375" customWidth="1"/>
    <col min="3335" max="3335" width="12.5703125" customWidth="1"/>
    <col min="3336" max="3336" width="13.42578125" customWidth="1"/>
    <col min="3582" max="3582" width="7" customWidth="1"/>
    <col min="3583" max="3583" width="45.140625" customWidth="1"/>
    <col min="3584" max="3584" width="14.140625" customWidth="1"/>
    <col min="3585" max="3585" width="18.42578125" customWidth="1"/>
    <col min="3586" max="3588" width="0" hidden="1" customWidth="1"/>
    <col min="3589" max="3589" width="15.140625" customWidth="1"/>
    <col min="3590" max="3590" width="15.7109375" customWidth="1"/>
    <col min="3591" max="3591" width="12.5703125" customWidth="1"/>
    <col min="3592" max="3592" width="13.42578125" customWidth="1"/>
    <col min="3838" max="3838" width="7" customWidth="1"/>
    <col min="3839" max="3839" width="45.140625" customWidth="1"/>
    <col min="3840" max="3840" width="14.140625" customWidth="1"/>
    <col min="3841" max="3841" width="18.42578125" customWidth="1"/>
    <col min="3842" max="3844" width="0" hidden="1" customWidth="1"/>
    <col min="3845" max="3845" width="15.140625" customWidth="1"/>
    <col min="3846" max="3846" width="15.7109375" customWidth="1"/>
    <col min="3847" max="3847" width="12.5703125" customWidth="1"/>
    <col min="3848" max="3848" width="13.42578125" customWidth="1"/>
    <col min="4094" max="4094" width="7" customWidth="1"/>
    <col min="4095" max="4095" width="45.140625" customWidth="1"/>
    <col min="4096" max="4096" width="14.140625" customWidth="1"/>
    <col min="4097" max="4097" width="18.42578125" customWidth="1"/>
    <col min="4098" max="4100" width="0" hidden="1" customWidth="1"/>
    <col min="4101" max="4101" width="15.140625" customWidth="1"/>
    <col min="4102" max="4102" width="15.7109375" customWidth="1"/>
    <col min="4103" max="4103" width="12.5703125" customWidth="1"/>
    <col min="4104" max="4104" width="13.42578125" customWidth="1"/>
    <col min="4350" max="4350" width="7" customWidth="1"/>
    <col min="4351" max="4351" width="45.140625" customWidth="1"/>
    <col min="4352" max="4352" width="14.140625" customWidth="1"/>
    <col min="4353" max="4353" width="18.42578125" customWidth="1"/>
    <col min="4354" max="4356" width="0" hidden="1" customWidth="1"/>
    <col min="4357" max="4357" width="15.140625" customWidth="1"/>
    <col min="4358" max="4358" width="15.7109375" customWidth="1"/>
    <col min="4359" max="4359" width="12.5703125" customWidth="1"/>
    <col min="4360" max="4360" width="13.42578125" customWidth="1"/>
    <col min="4606" max="4606" width="7" customWidth="1"/>
    <col min="4607" max="4607" width="45.140625" customWidth="1"/>
    <col min="4608" max="4608" width="14.140625" customWidth="1"/>
    <col min="4609" max="4609" width="18.42578125" customWidth="1"/>
    <col min="4610" max="4612" width="0" hidden="1" customWidth="1"/>
    <col min="4613" max="4613" width="15.140625" customWidth="1"/>
    <col min="4614" max="4614" width="15.7109375" customWidth="1"/>
    <col min="4615" max="4615" width="12.5703125" customWidth="1"/>
    <col min="4616" max="4616" width="13.42578125" customWidth="1"/>
    <col min="4862" max="4862" width="7" customWidth="1"/>
    <col min="4863" max="4863" width="45.140625" customWidth="1"/>
    <col min="4864" max="4864" width="14.140625" customWidth="1"/>
    <col min="4865" max="4865" width="18.42578125" customWidth="1"/>
    <col min="4866" max="4868" width="0" hidden="1" customWidth="1"/>
    <col min="4869" max="4869" width="15.140625" customWidth="1"/>
    <col min="4870" max="4870" width="15.7109375" customWidth="1"/>
    <col min="4871" max="4871" width="12.5703125" customWidth="1"/>
    <col min="4872" max="4872" width="13.42578125" customWidth="1"/>
    <col min="5118" max="5118" width="7" customWidth="1"/>
    <col min="5119" max="5119" width="45.140625" customWidth="1"/>
    <col min="5120" max="5120" width="14.140625" customWidth="1"/>
    <col min="5121" max="5121" width="18.42578125" customWidth="1"/>
    <col min="5122" max="5124" width="0" hidden="1" customWidth="1"/>
    <col min="5125" max="5125" width="15.140625" customWidth="1"/>
    <col min="5126" max="5126" width="15.7109375" customWidth="1"/>
    <col min="5127" max="5127" width="12.5703125" customWidth="1"/>
    <col min="5128" max="5128" width="13.42578125" customWidth="1"/>
    <col min="5374" max="5374" width="7" customWidth="1"/>
    <col min="5375" max="5375" width="45.140625" customWidth="1"/>
    <col min="5376" max="5376" width="14.140625" customWidth="1"/>
    <col min="5377" max="5377" width="18.42578125" customWidth="1"/>
    <col min="5378" max="5380" width="0" hidden="1" customWidth="1"/>
    <col min="5381" max="5381" width="15.140625" customWidth="1"/>
    <col min="5382" max="5382" width="15.7109375" customWidth="1"/>
    <col min="5383" max="5383" width="12.5703125" customWidth="1"/>
    <col min="5384" max="5384" width="13.42578125" customWidth="1"/>
    <col min="5630" max="5630" width="7" customWidth="1"/>
    <col min="5631" max="5631" width="45.140625" customWidth="1"/>
    <col min="5632" max="5632" width="14.140625" customWidth="1"/>
    <col min="5633" max="5633" width="18.42578125" customWidth="1"/>
    <col min="5634" max="5636" width="0" hidden="1" customWidth="1"/>
    <col min="5637" max="5637" width="15.140625" customWidth="1"/>
    <col min="5638" max="5638" width="15.7109375" customWidth="1"/>
    <col min="5639" max="5639" width="12.5703125" customWidth="1"/>
    <col min="5640" max="5640" width="13.42578125" customWidth="1"/>
    <col min="5886" max="5886" width="7" customWidth="1"/>
    <col min="5887" max="5887" width="45.140625" customWidth="1"/>
    <col min="5888" max="5888" width="14.140625" customWidth="1"/>
    <col min="5889" max="5889" width="18.42578125" customWidth="1"/>
    <col min="5890" max="5892" width="0" hidden="1" customWidth="1"/>
    <col min="5893" max="5893" width="15.140625" customWidth="1"/>
    <col min="5894" max="5894" width="15.7109375" customWidth="1"/>
    <col min="5895" max="5895" width="12.5703125" customWidth="1"/>
    <col min="5896" max="5896" width="13.42578125" customWidth="1"/>
    <col min="6142" max="6142" width="7" customWidth="1"/>
    <col min="6143" max="6143" width="45.140625" customWidth="1"/>
    <col min="6144" max="6144" width="14.140625" customWidth="1"/>
    <col min="6145" max="6145" width="18.42578125" customWidth="1"/>
    <col min="6146" max="6148" width="0" hidden="1" customWidth="1"/>
    <col min="6149" max="6149" width="15.140625" customWidth="1"/>
    <col min="6150" max="6150" width="15.7109375" customWidth="1"/>
    <col min="6151" max="6151" width="12.5703125" customWidth="1"/>
    <col min="6152" max="6152" width="13.42578125" customWidth="1"/>
    <col min="6398" max="6398" width="7" customWidth="1"/>
    <col min="6399" max="6399" width="45.140625" customWidth="1"/>
    <col min="6400" max="6400" width="14.140625" customWidth="1"/>
    <col min="6401" max="6401" width="18.42578125" customWidth="1"/>
    <col min="6402" max="6404" width="0" hidden="1" customWidth="1"/>
    <col min="6405" max="6405" width="15.140625" customWidth="1"/>
    <col min="6406" max="6406" width="15.7109375" customWidth="1"/>
    <col min="6407" max="6407" width="12.5703125" customWidth="1"/>
    <col min="6408" max="6408" width="13.42578125" customWidth="1"/>
    <col min="6654" max="6654" width="7" customWidth="1"/>
    <col min="6655" max="6655" width="45.140625" customWidth="1"/>
    <col min="6656" max="6656" width="14.140625" customWidth="1"/>
    <col min="6657" max="6657" width="18.42578125" customWidth="1"/>
    <col min="6658" max="6660" width="0" hidden="1" customWidth="1"/>
    <col min="6661" max="6661" width="15.140625" customWidth="1"/>
    <col min="6662" max="6662" width="15.7109375" customWidth="1"/>
    <col min="6663" max="6663" width="12.5703125" customWidth="1"/>
    <col min="6664" max="6664" width="13.42578125" customWidth="1"/>
    <col min="6910" max="6910" width="7" customWidth="1"/>
    <col min="6911" max="6911" width="45.140625" customWidth="1"/>
    <col min="6912" max="6912" width="14.140625" customWidth="1"/>
    <col min="6913" max="6913" width="18.42578125" customWidth="1"/>
    <col min="6914" max="6916" width="0" hidden="1" customWidth="1"/>
    <col min="6917" max="6917" width="15.140625" customWidth="1"/>
    <col min="6918" max="6918" width="15.7109375" customWidth="1"/>
    <col min="6919" max="6919" width="12.5703125" customWidth="1"/>
    <col min="6920" max="6920" width="13.42578125" customWidth="1"/>
    <col min="7166" max="7166" width="7" customWidth="1"/>
    <col min="7167" max="7167" width="45.140625" customWidth="1"/>
    <col min="7168" max="7168" width="14.140625" customWidth="1"/>
    <col min="7169" max="7169" width="18.42578125" customWidth="1"/>
    <col min="7170" max="7172" width="0" hidden="1" customWidth="1"/>
    <col min="7173" max="7173" width="15.140625" customWidth="1"/>
    <col min="7174" max="7174" width="15.7109375" customWidth="1"/>
    <col min="7175" max="7175" width="12.5703125" customWidth="1"/>
    <col min="7176" max="7176" width="13.42578125" customWidth="1"/>
    <col min="7422" max="7422" width="7" customWidth="1"/>
    <col min="7423" max="7423" width="45.140625" customWidth="1"/>
    <col min="7424" max="7424" width="14.140625" customWidth="1"/>
    <col min="7425" max="7425" width="18.42578125" customWidth="1"/>
    <col min="7426" max="7428" width="0" hidden="1" customWidth="1"/>
    <col min="7429" max="7429" width="15.140625" customWidth="1"/>
    <col min="7430" max="7430" width="15.7109375" customWidth="1"/>
    <col min="7431" max="7431" width="12.5703125" customWidth="1"/>
    <col min="7432" max="7432" width="13.42578125" customWidth="1"/>
    <col min="7678" max="7678" width="7" customWidth="1"/>
    <col min="7679" max="7679" width="45.140625" customWidth="1"/>
    <col min="7680" max="7680" width="14.140625" customWidth="1"/>
    <col min="7681" max="7681" width="18.42578125" customWidth="1"/>
    <col min="7682" max="7684" width="0" hidden="1" customWidth="1"/>
    <col min="7685" max="7685" width="15.140625" customWidth="1"/>
    <col min="7686" max="7686" width="15.7109375" customWidth="1"/>
    <col min="7687" max="7687" width="12.5703125" customWidth="1"/>
    <col min="7688" max="7688" width="13.42578125" customWidth="1"/>
    <col min="7934" max="7934" width="7" customWidth="1"/>
    <col min="7935" max="7935" width="45.140625" customWidth="1"/>
    <col min="7936" max="7936" width="14.140625" customWidth="1"/>
    <col min="7937" max="7937" width="18.42578125" customWidth="1"/>
    <col min="7938" max="7940" width="0" hidden="1" customWidth="1"/>
    <col min="7941" max="7941" width="15.140625" customWidth="1"/>
    <col min="7942" max="7942" width="15.7109375" customWidth="1"/>
    <col min="7943" max="7943" width="12.5703125" customWidth="1"/>
    <col min="7944" max="7944" width="13.42578125" customWidth="1"/>
    <col min="8190" max="8190" width="7" customWidth="1"/>
    <col min="8191" max="8191" width="45.140625" customWidth="1"/>
    <col min="8192" max="8192" width="14.140625" customWidth="1"/>
    <col min="8193" max="8193" width="18.42578125" customWidth="1"/>
    <col min="8194" max="8196" width="0" hidden="1" customWidth="1"/>
    <col min="8197" max="8197" width="15.140625" customWidth="1"/>
    <col min="8198" max="8198" width="15.7109375" customWidth="1"/>
    <col min="8199" max="8199" width="12.5703125" customWidth="1"/>
    <col min="8200" max="8200" width="13.42578125" customWidth="1"/>
    <col min="8446" max="8446" width="7" customWidth="1"/>
    <col min="8447" max="8447" width="45.140625" customWidth="1"/>
    <col min="8448" max="8448" width="14.140625" customWidth="1"/>
    <col min="8449" max="8449" width="18.42578125" customWidth="1"/>
    <col min="8450" max="8452" width="0" hidden="1" customWidth="1"/>
    <col min="8453" max="8453" width="15.140625" customWidth="1"/>
    <col min="8454" max="8454" width="15.7109375" customWidth="1"/>
    <col min="8455" max="8455" width="12.5703125" customWidth="1"/>
    <col min="8456" max="8456" width="13.42578125" customWidth="1"/>
    <col min="8702" max="8702" width="7" customWidth="1"/>
    <col min="8703" max="8703" width="45.140625" customWidth="1"/>
    <col min="8704" max="8704" width="14.140625" customWidth="1"/>
    <col min="8705" max="8705" width="18.42578125" customWidth="1"/>
    <col min="8706" max="8708" width="0" hidden="1" customWidth="1"/>
    <col min="8709" max="8709" width="15.140625" customWidth="1"/>
    <col min="8710" max="8710" width="15.7109375" customWidth="1"/>
    <col min="8711" max="8711" width="12.5703125" customWidth="1"/>
    <col min="8712" max="8712" width="13.42578125" customWidth="1"/>
    <col min="8958" max="8958" width="7" customWidth="1"/>
    <col min="8959" max="8959" width="45.140625" customWidth="1"/>
    <col min="8960" max="8960" width="14.140625" customWidth="1"/>
    <col min="8961" max="8961" width="18.42578125" customWidth="1"/>
    <col min="8962" max="8964" width="0" hidden="1" customWidth="1"/>
    <col min="8965" max="8965" width="15.140625" customWidth="1"/>
    <col min="8966" max="8966" width="15.7109375" customWidth="1"/>
    <col min="8967" max="8967" width="12.5703125" customWidth="1"/>
    <col min="8968" max="8968" width="13.42578125" customWidth="1"/>
    <col min="9214" max="9214" width="7" customWidth="1"/>
    <col min="9215" max="9215" width="45.140625" customWidth="1"/>
    <col min="9216" max="9216" width="14.140625" customWidth="1"/>
    <col min="9217" max="9217" width="18.42578125" customWidth="1"/>
    <col min="9218" max="9220" width="0" hidden="1" customWidth="1"/>
    <col min="9221" max="9221" width="15.140625" customWidth="1"/>
    <col min="9222" max="9222" width="15.7109375" customWidth="1"/>
    <col min="9223" max="9223" width="12.5703125" customWidth="1"/>
    <col min="9224" max="9224" width="13.42578125" customWidth="1"/>
    <col min="9470" max="9470" width="7" customWidth="1"/>
    <col min="9471" max="9471" width="45.140625" customWidth="1"/>
    <col min="9472" max="9472" width="14.140625" customWidth="1"/>
    <col min="9473" max="9473" width="18.42578125" customWidth="1"/>
    <col min="9474" max="9476" width="0" hidden="1" customWidth="1"/>
    <col min="9477" max="9477" width="15.140625" customWidth="1"/>
    <col min="9478" max="9478" width="15.7109375" customWidth="1"/>
    <col min="9479" max="9479" width="12.5703125" customWidth="1"/>
    <col min="9480" max="9480" width="13.42578125" customWidth="1"/>
    <col min="9726" max="9726" width="7" customWidth="1"/>
    <col min="9727" max="9727" width="45.140625" customWidth="1"/>
    <col min="9728" max="9728" width="14.140625" customWidth="1"/>
    <col min="9729" max="9729" width="18.42578125" customWidth="1"/>
    <col min="9730" max="9732" width="0" hidden="1" customWidth="1"/>
    <col min="9733" max="9733" width="15.140625" customWidth="1"/>
    <col min="9734" max="9734" width="15.7109375" customWidth="1"/>
    <col min="9735" max="9735" width="12.5703125" customWidth="1"/>
    <col min="9736" max="9736" width="13.42578125" customWidth="1"/>
    <col min="9982" max="9982" width="7" customWidth="1"/>
    <col min="9983" max="9983" width="45.140625" customWidth="1"/>
    <col min="9984" max="9984" width="14.140625" customWidth="1"/>
    <col min="9985" max="9985" width="18.42578125" customWidth="1"/>
    <col min="9986" max="9988" width="0" hidden="1" customWidth="1"/>
    <col min="9989" max="9989" width="15.140625" customWidth="1"/>
    <col min="9990" max="9990" width="15.7109375" customWidth="1"/>
    <col min="9991" max="9991" width="12.5703125" customWidth="1"/>
    <col min="9992" max="9992" width="13.42578125" customWidth="1"/>
    <col min="10238" max="10238" width="7" customWidth="1"/>
    <col min="10239" max="10239" width="45.140625" customWidth="1"/>
    <col min="10240" max="10240" width="14.140625" customWidth="1"/>
    <col min="10241" max="10241" width="18.42578125" customWidth="1"/>
    <col min="10242" max="10244" width="0" hidden="1" customWidth="1"/>
    <col min="10245" max="10245" width="15.140625" customWidth="1"/>
    <col min="10246" max="10246" width="15.7109375" customWidth="1"/>
    <col min="10247" max="10247" width="12.5703125" customWidth="1"/>
    <col min="10248" max="10248" width="13.42578125" customWidth="1"/>
    <col min="10494" max="10494" width="7" customWidth="1"/>
    <col min="10495" max="10495" width="45.140625" customWidth="1"/>
    <col min="10496" max="10496" width="14.140625" customWidth="1"/>
    <col min="10497" max="10497" width="18.42578125" customWidth="1"/>
    <col min="10498" max="10500" width="0" hidden="1" customWidth="1"/>
    <col min="10501" max="10501" width="15.140625" customWidth="1"/>
    <col min="10502" max="10502" width="15.7109375" customWidth="1"/>
    <col min="10503" max="10503" width="12.5703125" customWidth="1"/>
    <col min="10504" max="10504" width="13.42578125" customWidth="1"/>
    <col min="10750" max="10750" width="7" customWidth="1"/>
    <col min="10751" max="10751" width="45.140625" customWidth="1"/>
    <col min="10752" max="10752" width="14.140625" customWidth="1"/>
    <col min="10753" max="10753" width="18.42578125" customWidth="1"/>
    <col min="10754" max="10756" width="0" hidden="1" customWidth="1"/>
    <col min="10757" max="10757" width="15.140625" customWidth="1"/>
    <col min="10758" max="10758" width="15.7109375" customWidth="1"/>
    <col min="10759" max="10759" width="12.5703125" customWidth="1"/>
    <col min="10760" max="10760" width="13.42578125" customWidth="1"/>
    <col min="11006" max="11006" width="7" customWidth="1"/>
    <col min="11007" max="11007" width="45.140625" customWidth="1"/>
    <col min="11008" max="11008" width="14.140625" customWidth="1"/>
    <col min="11009" max="11009" width="18.42578125" customWidth="1"/>
    <col min="11010" max="11012" width="0" hidden="1" customWidth="1"/>
    <col min="11013" max="11013" width="15.140625" customWidth="1"/>
    <col min="11014" max="11014" width="15.7109375" customWidth="1"/>
    <col min="11015" max="11015" width="12.5703125" customWidth="1"/>
    <col min="11016" max="11016" width="13.42578125" customWidth="1"/>
    <col min="11262" max="11262" width="7" customWidth="1"/>
    <col min="11263" max="11263" width="45.140625" customWidth="1"/>
    <col min="11264" max="11264" width="14.140625" customWidth="1"/>
    <col min="11265" max="11265" width="18.42578125" customWidth="1"/>
    <col min="11266" max="11268" width="0" hidden="1" customWidth="1"/>
    <col min="11269" max="11269" width="15.140625" customWidth="1"/>
    <col min="11270" max="11270" width="15.7109375" customWidth="1"/>
    <col min="11271" max="11271" width="12.5703125" customWidth="1"/>
    <col min="11272" max="11272" width="13.42578125" customWidth="1"/>
    <col min="11518" max="11518" width="7" customWidth="1"/>
    <col min="11519" max="11519" width="45.140625" customWidth="1"/>
    <col min="11520" max="11520" width="14.140625" customWidth="1"/>
    <col min="11521" max="11521" width="18.42578125" customWidth="1"/>
    <col min="11522" max="11524" width="0" hidden="1" customWidth="1"/>
    <col min="11525" max="11525" width="15.140625" customWidth="1"/>
    <col min="11526" max="11526" width="15.7109375" customWidth="1"/>
    <col min="11527" max="11527" width="12.5703125" customWidth="1"/>
    <col min="11528" max="11528" width="13.42578125" customWidth="1"/>
    <col min="11774" max="11774" width="7" customWidth="1"/>
    <col min="11775" max="11775" width="45.140625" customWidth="1"/>
    <col min="11776" max="11776" width="14.140625" customWidth="1"/>
    <col min="11777" max="11777" width="18.42578125" customWidth="1"/>
    <col min="11778" max="11780" width="0" hidden="1" customWidth="1"/>
    <col min="11781" max="11781" width="15.140625" customWidth="1"/>
    <col min="11782" max="11782" width="15.7109375" customWidth="1"/>
    <col min="11783" max="11783" width="12.5703125" customWidth="1"/>
    <col min="11784" max="11784" width="13.42578125" customWidth="1"/>
    <col min="12030" max="12030" width="7" customWidth="1"/>
    <col min="12031" max="12031" width="45.140625" customWidth="1"/>
    <col min="12032" max="12032" width="14.140625" customWidth="1"/>
    <col min="12033" max="12033" width="18.42578125" customWidth="1"/>
    <col min="12034" max="12036" width="0" hidden="1" customWidth="1"/>
    <col min="12037" max="12037" width="15.140625" customWidth="1"/>
    <col min="12038" max="12038" width="15.7109375" customWidth="1"/>
    <col min="12039" max="12039" width="12.5703125" customWidth="1"/>
    <col min="12040" max="12040" width="13.42578125" customWidth="1"/>
    <col min="12286" max="12286" width="7" customWidth="1"/>
    <col min="12287" max="12287" width="45.140625" customWidth="1"/>
    <col min="12288" max="12288" width="14.140625" customWidth="1"/>
    <col min="12289" max="12289" width="18.42578125" customWidth="1"/>
    <col min="12290" max="12292" width="0" hidden="1" customWidth="1"/>
    <col min="12293" max="12293" width="15.140625" customWidth="1"/>
    <col min="12294" max="12294" width="15.7109375" customWidth="1"/>
    <col min="12295" max="12295" width="12.5703125" customWidth="1"/>
    <col min="12296" max="12296" width="13.42578125" customWidth="1"/>
    <col min="12542" max="12542" width="7" customWidth="1"/>
    <col min="12543" max="12543" width="45.140625" customWidth="1"/>
    <col min="12544" max="12544" width="14.140625" customWidth="1"/>
    <col min="12545" max="12545" width="18.42578125" customWidth="1"/>
    <col min="12546" max="12548" width="0" hidden="1" customWidth="1"/>
    <col min="12549" max="12549" width="15.140625" customWidth="1"/>
    <col min="12550" max="12550" width="15.7109375" customWidth="1"/>
    <col min="12551" max="12551" width="12.5703125" customWidth="1"/>
    <col min="12552" max="12552" width="13.42578125" customWidth="1"/>
    <col min="12798" max="12798" width="7" customWidth="1"/>
    <col min="12799" max="12799" width="45.140625" customWidth="1"/>
    <col min="12800" max="12800" width="14.140625" customWidth="1"/>
    <col min="12801" max="12801" width="18.42578125" customWidth="1"/>
    <col min="12802" max="12804" width="0" hidden="1" customWidth="1"/>
    <col min="12805" max="12805" width="15.140625" customWidth="1"/>
    <col min="12806" max="12806" width="15.7109375" customWidth="1"/>
    <col min="12807" max="12807" width="12.5703125" customWidth="1"/>
    <col min="12808" max="12808" width="13.42578125" customWidth="1"/>
    <col min="13054" max="13054" width="7" customWidth="1"/>
    <col min="13055" max="13055" width="45.140625" customWidth="1"/>
    <col min="13056" max="13056" width="14.140625" customWidth="1"/>
    <col min="13057" max="13057" width="18.42578125" customWidth="1"/>
    <col min="13058" max="13060" width="0" hidden="1" customWidth="1"/>
    <col min="13061" max="13061" width="15.140625" customWidth="1"/>
    <col min="13062" max="13062" width="15.7109375" customWidth="1"/>
    <col min="13063" max="13063" width="12.5703125" customWidth="1"/>
    <col min="13064" max="13064" width="13.42578125" customWidth="1"/>
    <col min="13310" max="13310" width="7" customWidth="1"/>
    <col min="13311" max="13311" width="45.140625" customWidth="1"/>
    <col min="13312" max="13312" width="14.140625" customWidth="1"/>
    <col min="13313" max="13313" width="18.42578125" customWidth="1"/>
    <col min="13314" max="13316" width="0" hidden="1" customWidth="1"/>
    <col min="13317" max="13317" width="15.140625" customWidth="1"/>
    <col min="13318" max="13318" width="15.7109375" customWidth="1"/>
    <col min="13319" max="13319" width="12.5703125" customWidth="1"/>
    <col min="13320" max="13320" width="13.42578125" customWidth="1"/>
    <col min="13566" max="13566" width="7" customWidth="1"/>
    <col min="13567" max="13567" width="45.140625" customWidth="1"/>
    <col min="13568" max="13568" width="14.140625" customWidth="1"/>
    <col min="13569" max="13569" width="18.42578125" customWidth="1"/>
    <col min="13570" max="13572" width="0" hidden="1" customWidth="1"/>
    <col min="13573" max="13573" width="15.140625" customWidth="1"/>
    <col min="13574" max="13574" width="15.7109375" customWidth="1"/>
    <col min="13575" max="13575" width="12.5703125" customWidth="1"/>
    <col min="13576" max="13576" width="13.42578125" customWidth="1"/>
    <col min="13822" max="13822" width="7" customWidth="1"/>
    <col min="13823" max="13823" width="45.140625" customWidth="1"/>
    <col min="13824" max="13824" width="14.140625" customWidth="1"/>
    <col min="13825" max="13825" width="18.42578125" customWidth="1"/>
    <col min="13826" max="13828" width="0" hidden="1" customWidth="1"/>
    <col min="13829" max="13829" width="15.140625" customWidth="1"/>
    <col min="13830" max="13830" width="15.7109375" customWidth="1"/>
    <col min="13831" max="13831" width="12.5703125" customWidth="1"/>
    <col min="13832" max="13832" width="13.42578125" customWidth="1"/>
    <col min="14078" max="14078" width="7" customWidth="1"/>
    <col min="14079" max="14079" width="45.140625" customWidth="1"/>
    <col min="14080" max="14080" width="14.140625" customWidth="1"/>
    <col min="14081" max="14081" width="18.42578125" customWidth="1"/>
    <col min="14082" max="14084" width="0" hidden="1" customWidth="1"/>
    <col min="14085" max="14085" width="15.140625" customWidth="1"/>
    <col min="14086" max="14086" width="15.7109375" customWidth="1"/>
    <col min="14087" max="14087" width="12.5703125" customWidth="1"/>
    <col min="14088" max="14088" width="13.42578125" customWidth="1"/>
    <col min="14334" max="14334" width="7" customWidth="1"/>
    <col min="14335" max="14335" width="45.140625" customWidth="1"/>
    <col min="14336" max="14336" width="14.140625" customWidth="1"/>
    <col min="14337" max="14337" width="18.42578125" customWidth="1"/>
    <col min="14338" max="14340" width="0" hidden="1" customWidth="1"/>
    <col min="14341" max="14341" width="15.140625" customWidth="1"/>
    <col min="14342" max="14342" width="15.7109375" customWidth="1"/>
    <col min="14343" max="14343" width="12.5703125" customWidth="1"/>
    <col min="14344" max="14344" width="13.42578125" customWidth="1"/>
    <col min="14590" max="14590" width="7" customWidth="1"/>
    <col min="14591" max="14591" width="45.140625" customWidth="1"/>
    <col min="14592" max="14592" width="14.140625" customWidth="1"/>
    <col min="14593" max="14593" width="18.42578125" customWidth="1"/>
    <col min="14594" max="14596" width="0" hidden="1" customWidth="1"/>
    <col min="14597" max="14597" width="15.140625" customWidth="1"/>
    <col min="14598" max="14598" width="15.7109375" customWidth="1"/>
    <col min="14599" max="14599" width="12.5703125" customWidth="1"/>
    <col min="14600" max="14600" width="13.42578125" customWidth="1"/>
    <col min="14846" max="14846" width="7" customWidth="1"/>
    <col min="14847" max="14847" width="45.140625" customWidth="1"/>
    <col min="14848" max="14848" width="14.140625" customWidth="1"/>
    <col min="14849" max="14849" width="18.42578125" customWidth="1"/>
    <col min="14850" max="14852" width="0" hidden="1" customWidth="1"/>
    <col min="14853" max="14853" width="15.140625" customWidth="1"/>
    <col min="14854" max="14854" width="15.7109375" customWidth="1"/>
    <col min="14855" max="14855" width="12.5703125" customWidth="1"/>
    <col min="14856" max="14856" width="13.42578125" customWidth="1"/>
    <col min="15102" max="15102" width="7" customWidth="1"/>
    <col min="15103" max="15103" width="45.140625" customWidth="1"/>
    <col min="15104" max="15104" width="14.140625" customWidth="1"/>
    <col min="15105" max="15105" width="18.42578125" customWidth="1"/>
    <col min="15106" max="15108" width="0" hidden="1" customWidth="1"/>
    <col min="15109" max="15109" width="15.140625" customWidth="1"/>
    <col min="15110" max="15110" width="15.7109375" customWidth="1"/>
    <col min="15111" max="15111" width="12.5703125" customWidth="1"/>
    <col min="15112" max="15112" width="13.42578125" customWidth="1"/>
    <col min="15358" max="15358" width="7" customWidth="1"/>
    <col min="15359" max="15359" width="45.140625" customWidth="1"/>
    <col min="15360" max="15360" width="14.140625" customWidth="1"/>
    <col min="15361" max="15361" width="18.42578125" customWidth="1"/>
    <col min="15362" max="15364" width="0" hidden="1" customWidth="1"/>
    <col min="15365" max="15365" width="15.140625" customWidth="1"/>
    <col min="15366" max="15366" width="15.7109375" customWidth="1"/>
    <col min="15367" max="15367" width="12.5703125" customWidth="1"/>
    <col min="15368" max="15368" width="13.42578125" customWidth="1"/>
    <col min="15614" max="15614" width="7" customWidth="1"/>
    <col min="15615" max="15615" width="45.140625" customWidth="1"/>
    <col min="15616" max="15616" width="14.140625" customWidth="1"/>
    <col min="15617" max="15617" width="18.42578125" customWidth="1"/>
    <col min="15618" max="15620" width="0" hidden="1" customWidth="1"/>
    <col min="15621" max="15621" width="15.140625" customWidth="1"/>
    <col min="15622" max="15622" width="15.7109375" customWidth="1"/>
    <col min="15623" max="15623" width="12.5703125" customWidth="1"/>
    <col min="15624" max="15624" width="13.42578125" customWidth="1"/>
    <col min="15870" max="15870" width="7" customWidth="1"/>
    <col min="15871" max="15871" width="45.140625" customWidth="1"/>
    <col min="15872" max="15872" width="14.140625" customWidth="1"/>
    <col min="15873" max="15873" width="18.42578125" customWidth="1"/>
    <col min="15874" max="15876" width="0" hidden="1" customWidth="1"/>
    <col min="15877" max="15877" width="15.140625" customWidth="1"/>
    <col min="15878" max="15878" width="15.7109375" customWidth="1"/>
    <col min="15879" max="15879" width="12.5703125" customWidth="1"/>
    <col min="15880" max="15880" width="13.42578125" customWidth="1"/>
    <col min="16126" max="16126" width="7" customWidth="1"/>
    <col min="16127" max="16127" width="45.140625" customWidth="1"/>
    <col min="16128" max="16128" width="14.140625" customWidth="1"/>
    <col min="16129" max="16129" width="18.42578125" customWidth="1"/>
    <col min="16130" max="16132" width="0" hidden="1" customWidth="1"/>
    <col min="16133" max="16133" width="15.140625" customWidth="1"/>
    <col min="16134" max="16134" width="15.7109375" customWidth="1"/>
    <col min="16135" max="16135" width="12.5703125" customWidth="1"/>
    <col min="16136" max="16136" width="13.42578125" customWidth="1"/>
  </cols>
  <sheetData>
    <row r="1" spans="1:8" x14ac:dyDescent="0.25">
      <c r="C1" s="269" t="s">
        <v>343</v>
      </c>
      <c r="E1" s="114"/>
      <c r="H1" s="115"/>
    </row>
    <row r="2" spans="1:8" x14ac:dyDescent="0.25">
      <c r="C2" s="269" t="s">
        <v>345</v>
      </c>
      <c r="E2" s="114"/>
      <c r="H2" s="115"/>
    </row>
    <row r="3" spans="1:8" x14ac:dyDescent="0.25">
      <c r="A3" s="116"/>
      <c r="C3" s="269" t="s">
        <v>337</v>
      </c>
      <c r="E3" s="114"/>
      <c r="H3" s="115"/>
    </row>
    <row r="4" spans="1:8" x14ac:dyDescent="0.25">
      <c r="A4" s="116"/>
      <c r="B4" s="160"/>
      <c r="C4" s="160"/>
      <c r="D4" s="213"/>
    </row>
    <row r="5" spans="1:8" x14ac:dyDescent="0.25">
      <c r="A5" s="273" t="s">
        <v>274</v>
      </c>
      <c r="B5" s="273"/>
      <c r="C5" s="273"/>
      <c r="D5" s="273"/>
      <c r="E5" s="214"/>
      <c r="F5" s="214"/>
      <c r="G5" s="214"/>
      <c r="H5" s="214"/>
    </row>
    <row r="6" spans="1:8" x14ac:dyDescent="0.25">
      <c r="A6" s="273" t="s">
        <v>300</v>
      </c>
      <c r="B6" s="273"/>
      <c r="C6" s="273"/>
      <c r="D6" s="273"/>
      <c r="E6" s="214"/>
      <c r="F6" s="214"/>
      <c r="G6" s="214"/>
      <c r="H6" s="214"/>
    </row>
    <row r="7" spans="1:8" ht="15.75" customHeight="1" x14ac:dyDescent="0.25">
      <c r="A7" s="273" t="s">
        <v>301</v>
      </c>
      <c r="B7" s="273"/>
      <c r="C7" s="273"/>
      <c r="D7" s="273"/>
      <c r="E7" s="214"/>
      <c r="F7" s="214"/>
      <c r="G7" s="214"/>
      <c r="H7" s="214"/>
    </row>
    <row r="8" spans="1:8" ht="15.75" customHeight="1" x14ac:dyDescent="0.25">
      <c r="A8" s="160"/>
      <c r="B8" s="215"/>
      <c r="C8" s="215"/>
      <c r="D8" s="216"/>
      <c r="E8" s="157"/>
      <c r="F8" s="157"/>
    </row>
    <row r="9" spans="1:8" ht="12.75" customHeight="1" x14ac:dyDescent="0.25">
      <c r="A9" s="274" t="s">
        <v>244</v>
      </c>
      <c r="B9" s="277" t="s">
        <v>245</v>
      </c>
      <c r="C9" s="162" t="s">
        <v>247</v>
      </c>
      <c r="D9" s="217" t="s">
        <v>246</v>
      </c>
    </row>
    <row r="10" spans="1:8" x14ac:dyDescent="0.25">
      <c r="A10" s="275"/>
      <c r="B10" s="278"/>
      <c r="C10" s="163" t="s">
        <v>249</v>
      </c>
      <c r="D10" s="218" t="s">
        <v>277</v>
      </c>
    </row>
    <row r="11" spans="1:8" x14ac:dyDescent="0.25">
      <c r="A11" s="275"/>
      <c r="B11" s="278"/>
      <c r="C11" s="219" t="s">
        <v>251</v>
      </c>
      <c r="D11" s="218" t="s">
        <v>250</v>
      </c>
    </row>
    <row r="12" spans="1:8" x14ac:dyDescent="0.25">
      <c r="A12" s="276"/>
      <c r="B12" s="279"/>
      <c r="C12" s="220"/>
      <c r="D12" s="221" t="s">
        <v>252</v>
      </c>
    </row>
    <row r="13" spans="1:8" x14ac:dyDescent="0.25">
      <c r="A13" s="129">
        <v>1</v>
      </c>
      <c r="B13" s="222">
        <v>2</v>
      </c>
      <c r="C13" s="223">
        <v>3</v>
      </c>
      <c r="D13" s="224">
        <v>4</v>
      </c>
    </row>
    <row r="14" spans="1:8" x14ac:dyDescent="0.25">
      <c r="A14" s="225" t="s">
        <v>253</v>
      </c>
      <c r="B14" s="226"/>
      <c r="C14" s="227">
        <f>C15+C16+C19+C20+C23+C27+C28+C30+C31+C32+C33+C34+C36+C26+C29+C35+C37+C38+C39+C40</f>
        <v>1124</v>
      </c>
      <c r="D14" s="228">
        <f>D15+D16+D19+D20+D23+D27+D28+D30+D31+D32+D33+D34+D36+D26+D29+D35+D37+D38+D39+D40</f>
        <v>820723</v>
      </c>
    </row>
    <row r="15" spans="1:8" ht="26.25" x14ac:dyDescent="0.25">
      <c r="A15" s="193">
        <v>1</v>
      </c>
      <c r="B15" s="229" t="s">
        <v>302</v>
      </c>
      <c r="C15" s="230">
        <v>31</v>
      </c>
      <c r="D15" s="231">
        <v>23622</v>
      </c>
    </row>
    <row r="16" spans="1:8" ht="26.25" x14ac:dyDescent="0.25">
      <c r="A16" s="193">
        <v>2</v>
      </c>
      <c r="B16" s="232" t="s">
        <v>303</v>
      </c>
      <c r="C16" s="174">
        <f>C17+C18</f>
        <v>161</v>
      </c>
      <c r="D16" s="169">
        <f t="shared" ref="D16" si="0">D17+D18</f>
        <v>87551</v>
      </c>
    </row>
    <row r="17" spans="1:5" x14ac:dyDescent="0.25">
      <c r="A17" s="134"/>
      <c r="B17" s="233" t="s">
        <v>304</v>
      </c>
      <c r="C17" s="172">
        <v>104</v>
      </c>
      <c r="D17" s="234">
        <v>56944</v>
      </c>
    </row>
    <row r="18" spans="1:5" x14ac:dyDescent="0.25">
      <c r="A18" s="134"/>
      <c r="B18" s="233" t="s">
        <v>305</v>
      </c>
      <c r="C18" s="172">
        <v>57</v>
      </c>
      <c r="D18" s="234">
        <v>30607</v>
      </c>
    </row>
    <row r="19" spans="1:5" ht="26.25" x14ac:dyDescent="0.25">
      <c r="A19" s="134">
        <v>3</v>
      </c>
      <c r="B19" s="235" t="s">
        <v>306</v>
      </c>
      <c r="C19" s="172">
        <v>96</v>
      </c>
      <c r="D19" s="234">
        <v>77151</v>
      </c>
    </row>
    <row r="20" spans="1:5" ht="26.25" x14ac:dyDescent="0.25">
      <c r="A20" s="134">
        <v>4</v>
      </c>
      <c r="B20" s="235" t="s">
        <v>307</v>
      </c>
      <c r="C20" s="172">
        <f>C21+C22</f>
        <v>91</v>
      </c>
      <c r="D20" s="143">
        <f t="shared" ref="D20" si="1">D21+D22</f>
        <v>52912</v>
      </c>
    </row>
    <row r="21" spans="1:5" x14ac:dyDescent="0.25">
      <c r="A21" s="134"/>
      <c r="B21" s="233" t="s">
        <v>308</v>
      </c>
      <c r="C21" s="172">
        <v>43</v>
      </c>
      <c r="D21" s="234">
        <v>26456</v>
      </c>
    </row>
    <row r="22" spans="1:5" x14ac:dyDescent="0.25">
      <c r="A22" s="134"/>
      <c r="B22" s="233" t="s">
        <v>309</v>
      </c>
      <c r="C22" s="172">
        <v>48</v>
      </c>
      <c r="D22" s="234">
        <v>26456</v>
      </c>
    </row>
    <row r="23" spans="1:5" ht="26.25" x14ac:dyDescent="0.25">
      <c r="A23" s="134">
        <v>5</v>
      </c>
      <c r="B23" s="235" t="s">
        <v>310</v>
      </c>
      <c r="C23" s="172">
        <f>C24+C25</f>
        <v>113</v>
      </c>
      <c r="D23" s="143">
        <f t="shared" ref="D23" si="2">D24+D25</f>
        <v>64843</v>
      </c>
    </row>
    <row r="24" spans="1:5" x14ac:dyDescent="0.25">
      <c r="A24" s="134"/>
      <c r="B24" s="233" t="s">
        <v>311</v>
      </c>
      <c r="C24" s="172">
        <v>67</v>
      </c>
      <c r="D24" s="234">
        <v>37350</v>
      </c>
    </row>
    <row r="25" spans="1:5" x14ac:dyDescent="0.25">
      <c r="A25" s="134"/>
      <c r="B25" s="233" t="s">
        <v>312</v>
      </c>
      <c r="C25" s="172">
        <v>46</v>
      </c>
      <c r="D25" s="234">
        <v>27493</v>
      </c>
    </row>
    <row r="26" spans="1:5" ht="26.25" x14ac:dyDescent="0.25">
      <c r="A26" s="134">
        <v>6</v>
      </c>
      <c r="B26" s="235" t="s">
        <v>313</v>
      </c>
      <c r="C26" s="172">
        <v>96</v>
      </c>
      <c r="D26" s="234">
        <v>64034</v>
      </c>
      <c r="E26" s="236"/>
    </row>
    <row r="27" spans="1:5" x14ac:dyDescent="0.25">
      <c r="A27" s="193">
        <v>7</v>
      </c>
      <c r="B27" s="174" t="s">
        <v>314</v>
      </c>
      <c r="C27" s="174">
        <v>61</v>
      </c>
      <c r="D27" s="169">
        <v>51522</v>
      </c>
    </row>
    <row r="28" spans="1:5" ht="14.25" customHeight="1" x14ac:dyDescent="0.25">
      <c r="A28" s="134">
        <v>8</v>
      </c>
      <c r="B28" s="229" t="s">
        <v>315</v>
      </c>
      <c r="C28" s="172">
        <v>48</v>
      </c>
      <c r="D28" s="234">
        <v>35488</v>
      </c>
    </row>
    <row r="29" spans="1:5" ht="28.5" customHeight="1" x14ac:dyDescent="0.25">
      <c r="A29" s="134">
        <v>9</v>
      </c>
      <c r="B29" s="229" t="s">
        <v>316</v>
      </c>
      <c r="C29" s="172">
        <v>16</v>
      </c>
      <c r="D29" s="234">
        <v>13512</v>
      </c>
    </row>
    <row r="30" spans="1:5" ht="26.25" x14ac:dyDescent="0.25">
      <c r="A30" s="134">
        <v>10</v>
      </c>
      <c r="B30" s="229" t="s">
        <v>317</v>
      </c>
      <c r="C30" s="172">
        <v>24</v>
      </c>
      <c r="D30" s="234">
        <v>20264</v>
      </c>
    </row>
    <row r="31" spans="1:5" ht="26.25" x14ac:dyDescent="0.25">
      <c r="A31" s="134">
        <v>11</v>
      </c>
      <c r="B31" s="237" t="s">
        <v>318</v>
      </c>
      <c r="C31" s="172">
        <v>67</v>
      </c>
      <c r="D31" s="234">
        <v>63000</v>
      </c>
    </row>
    <row r="32" spans="1:5" ht="26.25" x14ac:dyDescent="0.25">
      <c r="A32" s="134">
        <v>12</v>
      </c>
      <c r="B32" s="229" t="s">
        <v>319</v>
      </c>
      <c r="C32" s="172">
        <v>83</v>
      </c>
      <c r="D32" s="234">
        <v>91440</v>
      </c>
    </row>
    <row r="33" spans="1:4" ht="26.25" x14ac:dyDescent="0.25">
      <c r="A33" s="134">
        <v>13</v>
      </c>
      <c r="B33" s="229" t="s">
        <v>320</v>
      </c>
      <c r="C33" s="172">
        <v>34</v>
      </c>
      <c r="D33" s="143">
        <v>33768</v>
      </c>
    </row>
    <row r="34" spans="1:4" x14ac:dyDescent="0.25">
      <c r="A34" s="134">
        <v>14</v>
      </c>
      <c r="B34" s="238" t="s">
        <v>256</v>
      </c>
      <c r="C34" s="172">
        <v>13</v>
      </c>
      <c r="D34" s="234">
        <v>9608</v>
      </c>
    </row>
    <row r="35" spans="1:4" x14ac:dyDescent="0.25">
      <c r="A35" s="193">
        <v>15</v>
      </c>
      <c r="B35" s="229" t="s">
        <v>259</v>
      </c>
      <c r="C35" s="174">
        <v>25</v>
      </c>
      <c r="D35" s="239">
        <v>21104</v>
      </c>
    </row>
    <row r="36" spans="1:4" x14ac:dyDescent="0.25">
      <c r="A36" s="193">
        <v>14</v>
      </c>
      <c r="B36" s="229" t="s">
        <v>321</v>
      </c>
      <c r="C36" s="174">
        <v>41</v>
      </c>
      <c r="D36" s="169">
        <v>30312</v>
      </c>
    </row>
    <row r="37" spans="1:4" x14ac:dyDescent="0.25">
      <c r="A37" s="193">
        <v>16</v>
      </c>
      <c r="B37" s="229" t="s">
        <v>262</v>
      </c>
      <c r="C37" s="174">
        <v>32</v>
      </c>
      <c r="D37" s="239">
        <v>17238</v>
      </c>
    </row>
    <row r="38" spans="1:4" x14ac:dyDescent="0.25">
      <c r="A38" s="134">
        <v>17</v>
      </c>
      <c r="B38" s="229" t="s">
        <v>263</v>
      </c>
      <c r="C38" s="172">
        <v>20</v>
      </c>
      <c r="D38" s="234">
        <v>14786</v>
      </c>
    </row>
    <row r="39" spans="1:4" ht="26.25" x14ac:dyDescent="0.25">
      <c r="A39" s="134">
        <v>18</v>
      </c>
      <c r="B39" s="229" t="s">
        <v>322</v>
      </c>
      <c r="C39" s="172">
        <v>41</v>
      </c>
      <c r="D39" s="234">
        <v>22993</v>
      </c>
    </row>
    <row r="40" spans="1:4" x14ac:dyDescent="0.25">
      <c r="A40" s="152">
        <v>19</v>
      </c>
      <c r="B40" s="240" t="s">
        <v>323</v>
      </c>
      <c r="C40" s="177">
        <v>31</v>
      </c>
      <c r="D40" s="241">
        <v>25575</v>
      </c>
    </row>
    <row r="41" spans="1:4" x14ac:dyDescent="0.25">
      <c r="A41" s="116"/>
    </row>
    <row r="42" spans="1:4" x14ac:dyDescent="0.25">
      <c r="A42" s="116"/>
    </row>
    <row r="43" spans="1:4" x14ac:dyDescent="0.25">
      <c r="A43" s="116"/>
    </row>
    <row r="44" spans="1:4" x14ac:dyDescent="0.25">
      <c r="A44" s="116"/>
    </row>
    <row r="45" spans="1:4" x14ac:dyDescent="0.25">
      <c r="A45" s="116"/>
    </row>
    <row r="46" spans="1:4" x14ac:dyDescent="0.25">
      <c r="A46" s="116"/>
    </row>
    <row r="47" spans="1:4" x14ac:dyDescent="0.25">
      <c r="A47" s="116"/>
    </row>
    <row r="48" spans="1:4" x14ac:dyDescent="0.25">
      <c r="A48" s="116"/>
    </row>
    <row r="49" spans="1:1" x14ac:dyDescent="0.25">
      <c r="A49" s="116"/>
    </row>
    <row r="50" spans="1:1" x14ac:dyDescent="0.25">
      <c r="A50" s="116"/>
    </row>
    <row r="51" spans="1:1" x14ac:dyDescent="0.25">
      <c r="A51" s="116"/>
    </row>
    <row r="52" spans="1:1" x14ac:dyDescent="0.25">
      <c r="A52" s="116"/>
    </row>
    <row r="53" spans="1:1" x14ac:dyDescent="0.25">
      <c r="A53" s="116"/>
    </row>
    <row r="54" spans="1:1" x14ac:dyDescent="0.25">
      <c r="A54" s="116"/>
    </row>
    <row r="55" spans="1:1" x14ac:dyDescent="0.25">
      <c r="A55" s="116"/>
    </row>
    <row r="56" spans="1:1" x14ac:dyDescent="0.25">
      <c r="A56" s="116"/>
    </row>
    <row r="57" spans="1:1" x14ac:dyDescent="0.25">
      <c r="A57" s="116"/>
    </row>
    <row r="58" spans="1:1" x14ac:dyDescent="0.25">
      <c r="A58" s="116"/>
    </row>
    <row r="59" spans="1:1" x14ac:dyDescent="0.25">
      <c r="A59" s="116"/>
    </row>
    <row r="60" spans="1:1" x14ac:dyDescent="0.25">
      <c r="A60" s="116"/>
    </row>
    <row r="61" spans="1:1" x14ac:dyDescent="0.25">
      <c r="A61" s="116"/>
    </row>
    <row r="62" spans="1:1" x14ac:dyDescent="0.25">
      <c r="A62" s="116"/>
    </row>
    <row r="63" spans="1:1" x14ac:dyDescent="0.25">
      <c r="A63" s="116"/>
    </row>
    <row r="64" spans="1:1" x14ac:dyDescent="0.25">
      <c r="A64" s="116"/>
    </row>
    <row r="65" spans="1:1" x14ac:dyDescent="0.25">
      <c r="A65" s="116"/>
    </row>
    <row r="66" spans="1:1" x14ac:dyDescent="0.25">
      <c r="A66" s="116"/>
    </row>
    <row r="67" spans="1:1" x14ac:dyDescent="0.25">
      <c r="A67" s="116"/>
    </row>
    <row r="68" spans="1:1" x14ac:dyDescent="0.25">
      <c r="A68" s="116"/>
    </row>
    <row r="69" spans="1:1" x14ac:dyDescent="0.25">
      <c r="A69" s="116"/>
    </row>
    <row r="70" spans="1:1" x14ac:dyDescent="0.25">
      <c r="A70" s="116"/>
    </row>
    <row r="71" spans="1:1" x14ac:dyDescent="0.25">
      <c r="A71" s="116"/>
    </row>
    <row r="72" spans="1:1" x14ac:dyDescent="0.25">
      <c r="A72" s="116"/>
    </row>
    <row r="73" spans="1:1" x14ac:dyDescent="0.25">
      <c r="A73" s="116"/>
    </row>
    <row r="74" spans="1:1" x14ac:dyDescent="0.25">
      <c r="A74" s="116"/>
    </row>
    <row r="75" spans="1:1" x14ac:dyDescent="0.25">
      <c r="A75" s="116"/>
    </row>
    <row r="76" spans="1:1" x14ac:dyDescent="0.25">
      <c r="A76" s="116"/>
    </row>
    <row r="77" spans="1:1" x14ac:dyDescent="0.25">
      <c r="A77" s="116"/>
    </row>
    <row r="78" spans="1:1" x14ac:dyDescent="0.25">
      <c r="A78" s="116"/>
    </row>
    <row r="79" spans="1:1" x14ac:dyDescent="0.25">
      <c r="A79" s="116"/>
    </row>
    <row r="80" spans="1:1" x14ac:dyDescent="0.25">
      <c r="A80" s="116"/>
    </row>
    <row r="81" spans="1:1" x14ac:dyDescent="0.25">
      <c r="A81" s="116"/>
    </row>
    <row r="82" spans="1:1" x14ac:dyDescent="0.25">
      <c r="A82" s="116"/>
    </row>
    <row r="83" spans="1:1" x14ac:dyDescent="0.25">
      <c r="A83" s="116"/>
    </row>
    <row r="84" spans="1:1" x14ac:dyDescent="0.25">
      <c r="A84" s="116"/>
    </row>
    <row r="85" spans="1:1" x14ac:dyDescent="0.25">
      <c r="A85" s="116"/>
    </row>
    <row r="86" spans="1:1" x14ac:dyDescent="0.25">
      <c r="A86" s="116"/>
    </row>
    <row r="87" spans="1:1" x14ac:dyDescent="0.25">
      <c r="A87" s="116"/>
    </row>
    <row r="88" spans="1:1" x14ac:dyDescent="0.25">
      <c r="A88" s="116"/>
    </row>
    <row r="89" spans="1:1" x14ac:dyDescent="0.25">
      <c r="A89" s="116"/>
    </row>
    <row r="90" spans="1:1" x14ac:dyDescent="0.25">
      <c r="A90" s="116"/>
    </row>
    <row r="91" spans="1:1" x14ac:dyDescent="0.25">
      <c r="A91" s="116"/>
    </row>
    <row r="92" spans="1:1" x14ac:dyDescent="0.25">
      <c r="A92" s="116"/>
    </row>
    <row r="93" spans="1:1" x14ac:dyDescent="0.25">
      <c r="A93" s="116"/>
    </row>
    <row r="94" spans="1:1" x14ac:dyDescent="0.25">
      <c r="A94" s="116"/>
    </row>
    <row r="95" spans="1:1" x14ac:dyDescent="0.25">
      <c r="A95" s="116"/>
    </row>
    <row r="96" spans="1:1" x14ac:dyDescent="0.25">
      <c r="A96" s="116"/>
    </row>
    <row r="97" spans="1:1" x14ac:dyDescent="0.25">
      <c r="A97" s="116"/>
    </row>
    <row r="98" spans="1:1" x14ac:dyDescent="0.25">
      <c r="A98" s="116"/>
    </row>
    <row r="99" spans="1:1" x14ac:dyDescent="0.25">
      <c r="A99" s="116"/>
    </row>
    <row r="100" spans="1:1" x14ac:dyDescent="0.25">
      <c r="A100" s="116"/>
    </row>
    <row r="101" spans="1:1" x14ac:dyDescent="0.25">
      <c r="A101" s="116"/>
    </row>
    <row r="102" spans="1:1" x14ac:dyDescent="0.25">
      <c r="A102" s="116"/>
    </row>
    <row r="103" spans="1:1" x14ac:dyDescent="0.25">
      <c r="A103" s="116"/>
    </row>
    <row r="104" spans="1:1" x14ac:dyDescent="0.25">
      <c r="A104" s="116"/>
    </row>
    <row r="105" spans="1:1" x14ac:dyDescent="0.25">
      <c r="A105" s="116"/>
    </row>
    <row r="106" spans="1:1" x14ac:dyDescent="0.25">
      <c r="A106" s="116"/>
    </row>
    <row r="107" spans="1:1" x14ac:dyDescent="0.25">
      <c r="A107" s="116"/>
    </row>
    <row r="108" spans="1:1" x14ac:dyDescent="0.25">
      <c r="A108" s="116"/>
    </row>
    <row r="109" spans="1:1" x14ac:dyDescent="0.25">
      <c r="A109" s="116"/>
    </row>
    <row r="110" spans="1:1" x14ac:dyDescent="0.25">
      <c r="A110" s="116"/>
    </row>
    <row r="111" spans="1:1" x14ac:dyDescent="0.25">
      <c r="A111" s="116"/>
    </row>
    <row r="112" spans="1:1" x14ac:dyDescent="0.25">
      <c r="A112" s="116"/>
    </row>
    <row r="113" spans="1:1" x14ac:dyDescent="0.25">
      <c r="A113" s="116"/>
    </row>
    <row r="114" spans="1:1" x14ac:dyDescent="0.25">
      <c r="A114" s="116"/>
    </row>
    <row r="115" spans="1:1" x14ac:dyDescent="0.25">
      <c r="A115" s="116"/>
    </row>
    <row r="116" spans="1:1" x14ac:dyDescent="0.25">
      <c r="A116" s="116"/>
    </row>
    <row r="117" spans="1:1" x14ac:dyDescent="0.25">
      <c r="A117" s="116"/>
    </row>
    <row r="118" spans="1:1" x14ac:dyDescent="0.25">
      <c r="A118" s="116"/>
    </row>
    <row r="119" spans="1:1" x14ac:dyDescent="0.25">
      <c r="A119" s="116"/>
    </row>
  </sheetData>
  <mergeCells count="5">
    <mergeCell ref="A5:D5"/>
    <mergeCell ref="A6:D6"/>
    <mergeCell ref="A7:D7"/>
    <mergeCell ref="A9:A12"/>
    <mergeCell ref="B9:B12"/>
  </mergeCells>
  <pageMargins left="0.70866141732283472" right="0.70866141732283472" top="0.74803149606299213" bottom="0.74803149606299213" header="0.31496062992125984" footer="0.31496062992125984"/>
  <pageSetup paperSize="9" scale="74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6BD07-A322-48F1-B5CD-2F45D8C4E3D5}">
  <dimension ref="A1:G146"/>
  <sheetViews>
    <sheetView tabSelected="1" workbookViewId="0">
      <selection activeCell="G9" sqref="G9"/>
    </sheetView>
  </sheetViews>
  <sheetFormatPr defaultRowHeight="12.75" x14ac:dyDescent="0.2"/>
  <cols>
    <col min="1" max="1" width="6.5703125" style="157" customWidth="1"/>
    <col min="2" max="2" width="29.42578125" style="157" customWidth="1"/>
    <col min="3" max="3" width="14.28515625" style="157" customWidth="1"/>
    <col min="4" max="4" width="16.42578125" style="157" customWidth="1"/>
    <col min="5" max="5" width="9.140625" style="157"/>
    <col min="6" max="6" width="10.7109375" style="157" customWidth="1"/>
    <col min="7" max="16384" width="9.140625" style="157"/>
  </cols>
  <sheetData>
    <row r="1" spans="1:7" ht="14.25" customHeight="1" x14ac:dyDescent="0.2">
      <c r="C1" s="269" t="s">
        <v>344</v>
      </c>
      <c r="D1" s="115"/>
      <c r="G1" s="114"/>
    </row>
    <row r="2" spans="1:7" ht="14.25" customHeight="1" x14ac:dyDescent="0.2">
      <c r="C2" s="269" t="s">
        <v>345</v>
      </c>
      <c r="D2" s="242"/>
      <c r="G2" s="114"/>
    </row>
    <row r="3" spans="1:7" s="116" customFormat="1" ht="14.25" customHeight="1" x14ac:dyDescent="0.2">
      <c r="C3" s="269" t="s">
        <v>337</v>
      </c>
      <c r="D3" s="242"/>
      <c r="G3" s="114"/>
    </row>
    <row r="4" spans="1:7" s="116" customFormat="1" ht="14.25" customHeight="1" x14ac:dyDescent="0.2"/>
    <row r="5" spans="1:7" s="116" customFormat="1" ht="15" x14ac:dyDescent="0.25">
      <c r="A5" s="270" t="s">
        <v>324</v>
      </c>
      <c r="B5" s="270"/>
      <c r="C5" s="270"/>
      <c r="D5" s="270"/>
    </row>
    <row r="6" spans="1:7" s="116" customFormat="1" ht="15" x14ac:dyDescent="0.25">
      <c r="A6" s="288" t="s">
        <v>325</v>
      </c>
      <c r="B6" s="288"/>
      <c r="C6" s="288"/>
      <c r="D6" s="288"/>
    </row>
    <row r="7" spans="1:7" s="116" customFormat="1" ht="12" x14ac:dyDescent="0.2">
      <c r="A7" s="160"/>
      <c r="B7" s="160"/>
      <c r="C7" s="160"/>
    </row>
    <row r="8" spans="1:7" s="116" customFormat="1" ht="41.25" customHeight="1" x14ac:dyDescent="0.2">
      <c r="A8" s="274" t="s">
        <v>244</v>
      </c>
      <c r="B8" s="289" t="s">
        <v>245</v>
      </c>
      <c r="C8" s="243" t="s">
        <v>247</v>
      </c>
      <c r="D8" s="243" t="s">
        <v>246</v>
      </c>
    </row>
    <row r="9" spans="1:7" s="116" customFormat="1" ht="12" x14ac:dyDescent="0.2">
      <c r="A9" s="275"/>
      <c r="B9" s="290"/>
      <c r="C9" s="163" t="s">
        <v>249</v>
      </c>
      <c r="D9" s="163" t="s">
        <v>326</v>
      </c>
    </row>
    <row r="10" spans="1:7" s="116" customFormat="1" ht="12" x14ac:dyDescent="0.2">
      <c r="A10" s="275"/>
      <c r="B10" s="290"/>
      <c r="C10" s="163" t="s">
        <v>251</v>
      </c>
      <c r="D10" s="124" t="s">
        <v>327</v>
      </c>
    </row>
    <row r="11" spans="1:7" s="116" customFormat="1" ht="12" x14ac:dyDescent="0.2">
      <c r="A11" s="275"/>
      <c r="B11" s="290"/>
      <c r="C11" s="163"/>
      <c r="D11" s="124" t="s">
        <v>328</v>
      </c>
    </row>
    <row r="12" spans="1:7" s="116" customFormat="1" ht="12" x14ac:dyDescent="0.2">
      <c r="A12" s="244"/>
      <c r="B12" s="245"/>
      <c r="C12" s="164"/>
      <c r="D12" s="127" t="s">
        <v>252</v>
      </c>
    </row>
    <row r="13" spans="1:7" s="248" customFormat="1" ht="9.75" x14ac:dyDescent="0.2">
      <c r="A13" s="246">
        <v>1</v>
      </c>
      <c r="B13" s="247">
        <v>2</v>
      </c>
      <c r="C13" s="246">
        <v>9</v>
      </c>
      <c r="D13" s="246">
        <v>6</v>
      </c>
    </row>
    <row r="14" spans="1:7" s="116" customFormat="1" ht="15.75" customHeight="1" x14ac:dyDescent="0.2">
      <c r="A14" s="249" t="s">
        <v>253</v>
      </c>
      <c r="B14" s="250"/>
      <c r="C14" s="251">
        <f>C15+C20+C25+C30+C35+C40+C45+C50+C55+C60+C65+C70+C75+C80+C85+C90+C95+C100+C105+C110</f>
        <v>2266</v>
      </c>
      <c r="D14" s="251">
        <f t="shared" ref="D14" si="0">D15+D20+D25+D30+D35+D40+D45+D50+D55+D60+D65+D70+D75+D80+D85+D90+D95+D100+D105+D110</f>
        <v>148412</v>
      </c>
    </row>
    <row r="15" spans="1:7" s="116" customFormat="1" x14ac:dyDescent="0.2">
      <c r="A15" s="165">
        <v>1</v>
      </c>
      <c r="B15" s="252" t="s">
        <v>254</v>
      </c>
      <c r="C15" s="253">
        <f t="shared" ref="C15:D15" si="1">SUM(C16:C19)</f>
        <v>360</v>
      </c>
      <c r="D15" s="224">
        <f t="shared" si="1"/>
        <v>23423</v>
      </c>
    </row>
    <row r="16" spans="1:7" s="116" customFormat="1" x14ac:dyDescent="0.2">
      <c r="A16" s="193"/>
      <c r="B16" s="254" t="s">
        <v>329</v>
      </c>
      <c r="C16" s="255">
        <v>98</v>
      </c>
      <c r="D16" s="256">
        <v>6123</v>
      </c>
    </row>
    <row r="17" spans="1:4" s="116" customFormat="1" x14ac:dyDescent="0.2">
      <c r="A17" s="193"/>
      <c r="B17" s="257" t="s">
        <v>330</v>
      </c>
      <c r="C17" s="258">
        <v>86</v>
      </c>
      <c r="D17" s="259">
        <v>5678</v>
      </c>
    </row>
    <row r="18" spans="1:4" s="116" customFormat="1" x14ac:dyDescent="0.2">
      <c r="A18" s="193"/>
      <c r="B18" s="257" t="s">
        <v>331</v>
      </c>
      <c r="C18" s="258">
        <v>91</v>
      </c>
      <c r="D18" s="259">
        <v>6009</v>
      </c>
    </row>
    <row r="19" spans="1:4" s="116" customFormat="1" x14ac:dyDescent="0.2">
      <c r="A19" s="152"/>
      <c r="B19" s="260" t="s">
        <v>332</v>
      </c>
      <c r="C19" s="258">
        <v>85</v>
      </c>
      <c r="D19" s="259">
        <v>5613</v>
      </c>
    </row>
    <row r="20" spans="1:4" s="116" customFormat="1" x14ac:dyDescent="0.2">
      <c r="A20" s="188">
        <v>2</v>
      </c>
      <c r="B20" s="261" t="s">
        <v>255</v>
      </c>
      <c r="C20" s="253">
        <f t="shared" ref="C20:D20" si="2">SUM(C21:C24)</f>
        <v>427</v>
      </c>
      <c r="D20" s="224">
        <f t="shared" si="2"/>
        <v>27840</v>
      </c>
    </row>
    <row r="21" spans="1:4" s="116" customFormat="1" x14ac:dyDescent="0.2">
      <c r="A21" s="193"/>
      <c r="B21" s="254" t="s">
        <v>329</v>
      </c>
      <c r="C21" s="255">
        <v>100</v>
      </c>
      <c r="D21" s="256">
        <v>6248</v>
      </c>
    </row>
    <row r="22" spans="1:4" s="116" customFormat="1" x14ac:dyDescent="0.2">
      <c r="A22" s="134"/>
      <c r="B22" s="257" t="s">
        <v>330</v>
      </c>
      <c r="C22" s="258">
        <v>118</v>
      </c>
      <c r="D22" s="259">
        <v>7792</v>
      </c>
    </row>
    <row r="23" spans="1:4" s="116" customFormat="1" x14ac:dyDescent="0.2">
      <c r="A23" s="134"/>
      <c r="B23" s="257" t="s">
        <v>331</v>
      </c>
      <c r="C23" s="258">
        <v>111</v>
      </c>
      <c r="D23" s="259">
        <v>7329</v>
      </c>
    </row>
    <row r="24" spans="1:4" s="116" customFormat="1" x14ac:dyDescent="0.2">
      <c r="A24" s="152"/>
      <c r="B24" s="260" t="s">
        <v>332</v>
      </c>
      <c r="C24" s="258">
        <v>98</v>
      </c>
      <c r="D24" s="259">
        <v>6471</v>
      </c>
    </row>
    <row r="25" spans="1:4" s="116" customFormat="1" x14ac:dyDescent="0.2">
      <c r="A25" s="188">
        <v>3</v>
      </c>
      <c r="B25" s="262" t="s">
        <v>256</v>
      </c>
      <c r="C25" s="253">
        <f t="shared" ref="C25:D25" si="3">SUM(C26:C29)</f>
        <v>15</v>
      </c>
      <c r="D25" s="224">
        <f t="shared" si="3"/>
        <v>884</v>
      </c>
    </row>
    <row r="26" spans="1:4" s="116" customFormat="1" x14ac:dyDescent="0.2">
      <c r="A26" s="193"/>
      <c r="B26" s="254" t="s">
        <v>329</v>
      </c>
      <c r="C26" s="255">
        <v>4</v>
      </c>
      <c r="D26" s="256">
        <v>236</v>
      </c>
    </row>
    <row r="27" spans="1:4" s="116" customFormat="1" x14ac:dyDescent="0.2">
      <c r="A27" s="134"/>
      <c r="B27" s="257" t="s">
        <v>330</v>
      </c>
      <c r="C27" s="258">
        <v>5</v>
      </c>
      <c r="D27" s="259">
        <v>294</v>
      </c>
    </row>
    <row r="28" spans="1:4" s="116" customFormat="1" x14ac:dyDescent="0.2">
      <c r="A28" s="134"/>
      <c r="B28" s="257" t="s">
        <v>331</v>
      </c>
      <c r="C28" s="258">
        <v>4</v>
      </c>
      <c r="D28" s="259">
        <v>236</v>
      </c>
    </row>
    <row r="29" spans="1:4" s="116" customFormat="1" x14ac:dyDescent="0.2">
      <c r="A29" s="152"/>
      <c r="B29" s="260" t="s">
        <v>332</v>
      </c>
      <c r="C29" s="258">
        <v>2</v>
      </c>
      <c r="D29" s="259">
        <v>118</v>
      </c>
    </row>
    <row r="30" spans="1:4" s="116" customFormat="1" ht="24" customHeight="1" x14ac:dyDescent="0.2">
      <c r="A30" s="188">
        <v>4</v>
      </c>
      <c r="B30" s="261" t="s">
        <v>257</v>
      </c>
      <c r="C30" s="253">
        <f t="shared" ref="C30:D30" si="4">SUM(C31:C34)</f>
        <v>46</v>
      </c>
      <c r="D30" s="224">
        <f t="shared" si="4"/>
        <v>3151</v>
      </c>
    </row>
    <row r="31" spans="1:4" s="116" customFormat="1" x14ac:dyDescent="0.2">
      <c r="A31" s="193"/>
      <c r="B31" s="254" t="s">
        <v>329</v>
      </c>
      <c r="C31" s="255">
        <v>14</v>
      </c>
      <c r="D31" s="256">
        <v>924</v>
      </c>
    </row>
    <row r="32" spans="1:4" s="116" customFormat="1" x14ac:dyDescent="0.2">
      <c r="A32" s="134"/>
      <c r="B32" s="257" t="s">
        <v>330</v>
      </c>
      <c r="C32" s="258">
        <v>12</v>
      </c>
      <c r="D32" s="259">
        <v>835</v>
      </c>
    </row>
    <row r="33" spans="1:4" s="116" customFormat="1" x14ac:dyDescent="0.2">
      <c r="A33" s="134"/>
      <c r="B33" s="257" t="s">
        <v>331</v>
      </c>
      <c r="C33" s="258">
        <v>8</v>
      </c>
      <c r="D33" s="259">
        <v>557</v>
      </c>
    </row>
    <row r="34" spans="1:4" s="116" customFormat="1" x14ac:dyDescent="0.2">
      <c r="A34" s="152"/>
      <c r="B34" s="263" t="s">
        <v>332</v>
      </c>
      <c r="C34" s="264">
        <v>12</v>
      </c>
      <c r="D34" s="259">
        <v>835</v>
      </c>
    </row>
    <row r="35" spans="1:4" s="116" customFormat="1" x14ac:dyDescent="0.2">
      <c r="A35" s="188">
        <v>5</v>
      </c>
      <c r="B35" s="262" t="s">
        <v>258</v>
      </c>
      <c r="C35" s="265">
        <f t="shared" ref="C35:D35" si="5">SUM(C36:C39)</f>
        <v>31</v>
      </c>
      <c r="D35" s="224">
        <f t="shared" si="5"/>
        <v>2125</v>
      </c>
    </row>
    <row r="36" spans="1:4" s="116" customFormat="1" x14ac:dyDescent="0.2">
      <c r="A36" s="191"/>
      <c r="B36" s="254" t="s">
        <v>329</v>
      </c>
      <c r="C36" s="255">
        <v>9</v>
      </c>
      <c r="D36" s="256">
        <v>595</v>
      </c>
    </row>
    <row r="37" spans="1:4" s="116" customFormat="1" x14ac:dyDescent="0.2">
      <c r="A37" s="266"/>
      <c r="B37" s="257" t="s">
        <v>330</v>
      </c>
      <c r="C37" s="258">
        <v>10</v>
      </c>
      <c r="D37" s="259">
        <v>696</v>
      </c>
    </row>
    <row r="38" spans="1:4" s="116" customFormat="1" x14ac:dyDescent="0.2">
      <c r="A38" s="266"/>
      <c r="B38" s="257" t="s">
        <v>331</v>
      </c>
      <c r="C38" s="258">
        <v>6</v>
      </c>
      <c r="D38" s="259">
        <v>417</v>
      </c>
    </row>
    <row r="39" spans="1:4" s="116" customFormat="1" x14ac:dyDescent="0.2">
      <c r="A39" s="152"/>
      <c r="B39" s="260" t="s">
        <v>332</v>
      </c>
      <c r="C39" s="258">
        <v>6</v>
      </c>
      <c r="D39" s="259">
        <v>417</v>
      </c>
    </row>
    <row r="40" spans="1:4" s="116" customFormat="1" x14ac:dyDescent="0.2">
      <c r="A40" s="188">
        <v>6</v>
      </c>
      <c r="B40" s="261" t="s">
        <v>259</v>
      </c>
      <c r="C40" s="253">
        <f t="shared" ref="C40:D40" si="6">SUM(C41:C44)</f>
        <v>39</v>
      </c>
      <c r="D40" s="224">
        <f t="shared" si="6"/>
        <v>2671</v>
      </c>
    </row>
    <row r="41" spans="1:4" s="116" customFormat="1" x14ac:dyDescent="0.2">
      <c r="A41" s="193"/>
      <c r="B41" s="254" t="s">
        <v>329</v>
      </c>
      <c r="C41" s="255">
        <v>12</v>
      </c>
      <c r="D41" s="256">
        <v>792</v>
      </c>
    </row>
    <row r="42" spans="1:4" s="116" customFormat="1" x14ac:dyDescent="0.2">
      <c r="A42" s="134"/>
      <c r="B42" s="257" t="s">
        <v>330</v>
      </c>
      <c r="C42" s="258">
        <v>10</v>
      </c>
      <c r="D42" s="259">
        <v>696</v>
      </c>
    </row>
    <row r="43" spans="1:4" s="116" customFormat="1" x14ac:dyDescent="0.2">
      <c r="A43" s="134"/>
      <c r="B43" s="257" t="s">
        <v>331</v>
      </c>
      <c r="C43" s="258">
        <v>5</v>
      </c>
      <c r="D43" s="259">
        <v>348</v>
      </c>
    </row>
    <row r="44" spans="1:4" s="116" customFormat="1" x14ac:dyDescent="0.2">
      <c r="A44" s="152"/>
      <c r="B44" s="263" t="s">
        <v>332</v>
      </c>
      <c r="C44" s="267">
        <v>12</v>
      </c>
      <c r="D44" s="264">
        <v>835</v>
      </c>
    </row>
    <row r="45" spans="1:4" s="116" customFormat="1" x14ac:dyDescent="0.2">
      <c r="A45" s="152">
        <v>7</v>
      </c>
      <c r="B45" s="268" t="s">
        <v>260</v>
      </c>
      <c r="C45" s="253">
        <f t="shared" ref="C45:D45" si="7">SUM(C46:C49)</f>
        <v>40</v>
      </c>
      <c r="D45" s="224">
        <f t="shared" si="7"/>
        <v>2688</v>
      </c>
    </row>
    <row r="46" spans="1:4" s="116" customFormat="1" x14ac:dyDescent="0.2">
      <c r="A46" s="193"/>
      <c r="B46" s="254" t="s">
        <v>329</v>
      </c>
      <c r="C46" s="255">
        <v>11</v>
      </c>
      <c r="D46" s="256">
        <v>711</v>
      </c>
    </row>
    <row r="47" spans="1:4" s="116" customFormat="1" x14ac:dyDescent="0.2">
      <c r="A47" s="134"/>
      <c r="B47" s="257" t="s">
        <v>330</v>
      </c>
      <c r="C47" s="258">
        <v>8</v>
      </c>
      <c r="D47" s="259">
        <v>545</v>
      </c>
    </row>
    <row r="48" spans="1:4" s="116" customFormat="1" x14ac:dyDescent="0.2">
      <c r="A48" s="134"/>
      <c r="B48" s="257" t="s">
        <v>331</v>
      </c>
      <c r="C48" s="258">
        <v>14</v>
      </c>
      <c r="D48" s="259">
        <v>955</v>
      </c>
    </row>
    <row r="49" spans="1:4" s="116" customFormat="1" x14ac:dyDescent="0.2">
      <c r="A49" s="152"/>
      <c r="B49" s="263" t="s">
        <v>332</v>
      </c>
      <c r="C49" s="267">
        <v>7</v>
      </c>
      <c r="D49" s="264">
        <v>477</v>
      </c>
    </row>
    <row r="50" spans="1:4" s="116" customFormat="1" x14ac:dyDescent="0.2">
      <c r="A50" s="165"/>
      <c r="B50" s="252" t="s">
        <v>261</v>
      </c>
      <c r="C50" s="253">
        <f t="shared" ref="C50:D50" si="8">SUM(C51:C54)</f>
        <v>122</v>
      </c>
      <c r="D50" s="253">
        <f t="shared" si="8"/>
        <v>8194</v>
      </c>
    </row>
    <row r="51" spans="1:4" s="116" customFormat="1" x14ac:dyDescent="0.2">
      <c r="A51" s="193"/>
      <c r="B51" s="254" t="s">
        <v>329</v>
      </c>
      <c r="C51" s="255">
        <v>34</v>
      </c>
      <c r="D51" s="256">
        <v>2196</v>
      </c>
    </row>
    <row r="52" spans="1:4" s="116" customFormat="1" x14ac:dyDescent="0.2">
      <c r="A52" s="193"/>
      <c r="B52" s="257" t="s">
        <v>330</v>
      </c>
      <c r="C52" s="258">
        <v>36</v>
      </c>
      <c r="D52" s="259">
        <v>2454</v>
      </c>
    </row>
    <row r="53" spans="1:4" s="116" customFormat="1" x14ac:dyDescent="0.2">
      <c r="A53" s="193"/>
      <c r="B53" s="257" t="s">
        <v>331</v>
      </c>
      <c r="C53" s="258">
        <v>26</v>
      </c>
      <c r="D53" s="259">
        <v>1772</v>
      </c>
    </row>
    <row r="54" spans="1:4" s="116" customFormat="1" x14ac:dyDescent="0.2">
      <c r="A54" s="193"/>
      <c r="B54" s="257" t="s">
        <v>332</v>
      </c>
      <c r="C54" s="258">
        <v>26</v>
      </c>
      <c r="D54" s="259">
        <v>1772</v>
      </c>
    </row>
    <row r="55" spans="1:4" s="116" customFormat="1" x14ac:dyDescent="0.2">
      <c r="A55" s="152"/>
      <c r="B55" s="268" t="s">
        <v>262</v>
      </c>
      <c r="C55" s="253">
        <f t="shared" ref="C55:D55" si="9">SUM(C56:C59)</f>
        <v>47</v>
      </c>
      <c r="D55" s="253">
        <f t="shared" si="9"/>
        <v>3161</v>
      </c>
    </row>
    <row r="56" spans="1:4" s="116" customFormat="1" x14ac:dyDescent="0.2">
      <c r="A56" s="193"/>
      <c r="B56" s="254" t="s">
        <v>329</v>
      </c>
      <c r="C56" s="255">
        <v>12</v>
      </c>
      <c r="D56" s="256">
        <v>775</v>
      </c>
    </row>
    <row r="57" spans="1:4" s="116" customFormat="1" x14ac:dyDescent="0.2">
      <c r="A57" s="134"/>
      <c r="B57" s="257" t="s">
        <v>330</v>
      </c>
      <c r="C57" s="258">
        <v>14</v>
      </c>
      <c r="D57" s="259">
        <v>954</v>
      </c>
    </row>
    <row r="58" spans="1:4" s="116" customFormat="1" x14ac:dyDescent="0.2">
      <c r="A58" s="134"/>
      <c r="B58" s="257" t="s">
        <v>331</v>
      </c>
      <c r="C58" s="258">
        <v>9</v>
      </c>
      <c r="D58" s="259">
        <v>614</v>
      </c>
    </row>
    <row r="59" spans="1:4" s="116" customFormat="1" x14ac:dyDescent="0.2">
      <c r="A59" s="152"/>
      <c r="B59" s="263" t="s">
        <v>332</v>
      </c>
      <c r="C59" s="258">
        <v>12</v>
      </c>
      <c r="D59" s="259">
        <v>818</v>
      </c>
    </row>
    <row r="60" spans="1:4" s="116" customFormat="1" x14ac:dyDescent="0.2">
      <c r="A60" s="152"/>
      <c r="B60" s="268" t="s">
        <v>263</v>
      </c>
      <c r="C60" s="253">
        <f t="shared" ref="C60:D60" si="10">SUM(C61:C64)</f>
        <v>42</v>
      </c>
      <c r="D60" s="253">
        <f t="shared" si="10"/>
        <v>2475</v>
      </c>
    </row>
    <row r="61" spans="1:4" s="116" customFormat="1" x14ac:dyDescent="0.2">
      <c r="A61" s="193"/>
      <c r="B61" s="254" t="s">
        <v>329</v>
      </c>
      <c r="C61" s="255">
        <v>5</v>
      </c>
      <c r="D61" s="256">
        <v>295</v>
      </c>
    </row>
    <row r="62" spans="1:4" s="116" customFormat="1" x14ac:dyDescent="0.2">
      <c r="A62" s="134"/>
      <c r="B62" s="257" t="s">
        <v>330</v>
      </c>
      <c r="C62" s="258">
        <v>18</v>
      </c>
      <c r="D62" s="259">
        <v>1061</v>
      </c>
    </row>
    <row r="63" spans="1:4" s="116" customFormat="1" x14ac:dyDescent="0.2">
      <c r="A63" s="134"/>
      <c r="B63" s="257" t="s">
        <v>331</v>
      </c>
      <c r="C63" s="258">
        <v>10</v>
      </c>
      <c r="D63" s="259">
        <v>589</v>
      </c>
    </row>
    <row r="64" spans="1:4" s="116" customFormat="1" x14ac:dyDescent="0.2">
      <c r="A64" s="152"/>
      <c r="B64" s="263" t="s">
        <v>332</v>
      </c>
      <c r="C64" s="258">
        <v>9</v>
      </c>
      <c r="D64" s="259">
        <v>530</v>
      </c>
    </row>
    <row r="65" spans="1:4" s="116" customFormat="1" x14ac:dyDescent="0.2">
      <c r="A65" s="165"/>
      <c r="B65" s="252" t="s">
        <v>264</v>
      </c>
      <c r="C65" s="253">
        <f t="shared" ref="C65:D65" si="11">SUM(C66:C69)</f>
        <v>50</v>
      </c>
      <c r="D65" s="224">
        <f t="shared" si="11"/>
        <v>2946</v>
      </c>
    </row>
    <row r="66" spans="1:4" s="116" customFormat="1" x14ac:dyDescent="0.2">
      <c r="A66" s="193"/>
      <c r="B66" s="254" t="s">
        <v>329</v>
      </c>
      <c r="C66" s="255">
        <v>14</v>
      </c>
      <c r="D66" s="256">
        <v>825</v>
      </c>
    </row>
    <row r="67" spans="1:4" s="116" customFormat="1" x14ac:dyDescent="0.2">
      <c r="A67" s="193"/>
      <c r="B67" s="257" t="s">
        <v>330</v>
      </c>
      <c r="C67" s="258">
        <v>14</v>
      </c>
      <c r="D67" s="259">
        <v>825</v>
      </c>
    </row>
    <row r="68" spans="1:4" s="116" customFormat="1" x14ac:dyDescent="0.2">
      <c r="A68" s="193"/>
      <c r="B68" s="257" t="s">
        <v>331</v>
      </c>
      <c r="C68" s="258">
        <v>11</v>
      </c>
      <c r="D68" s="259">
        <v>648</v>
      </c>
    </row>
    <row r="69" spans="1:4" s="116" customFormat="1" x14ac:dyDescent="0.2">
      <c r="A69" s="193"/>
      <c r="B69" s="257" t="s">
        <v>332</v>
      </c>
      <c r="C69" s="267">
        <v>11</v>
      </c>
      <c r="D69" s="264">
        <v>648</v>
      </c>
    </row>
    <row r="70" spans="1:4" s="116" customFormat="1" x14ac:dyDescent="0.2">
      <c r="A70" s="165"/>
      <c r="B70" s="252" t="s">
        <v>265</v>
      </c>
      <c r="C70" s="253">
        <f t="shared" ref="C70:D70" si="12">SUM(C71:C74)</f>
        <v>94</v>
      </c>
      <c r="D70" s="224">
        <f t="shared" si="12"/>
        <v>6542</v>
      </c>
    </row>
    <row r="71" spans="1:4" s="116" customFormat="1" x14ac:dyDescent="0.2">
      <c r="A71" s="193"/>
      <c r="B71" s="254" t="s">
        <v>329</v>
      </c>
      <c r="C71" s="255">
        <v>27</v>
      </c>
      <c r="D71" s="256">
        <v>1879</v>
      </c>
    </row>
    <row r="72" spans="1:4" s="116" customFormat="1" x14ac:dyDescent="0.2">
      <c r="A72" s="193"/>
      <c r="B72" s="257" t="s">
        <v>330</v>
      </c>
      <c r="C72" s="258">
        <v>23</v>
      </c>
      <c r="D72" s="259">
        <v>1601</v>
      </c>
    </row>
    <row r="73" spans="1:4" s="116" customFormat="1" x14ac:dyDescent="0.2">
      <c r="A73" s="193"/>
      <c r="B73" s="257" t="s">
        <v>331</v>
      </c>
      <c r="C73" s="258">
        <v>23</v>
      </c>
      <c r="D73" s="259">
        <v>1601</v>
      </c>
    </row>
    <row r="74" spans="1:4" s="116" customFormat="1" x14ac:dyDescent="0.2">
      <c r="A74" s="193"/>
      <c r="B74" s="257" t="s">
        <v>332</v>
      </c>
      <c r="C74" s="267">
        <v>21</v>
      </c>
      <c r="D74" s="264">
        <v>1461</v>
      </c>
    </row>
    <row r="75" spans="1:4" s="116" customFormat="1" x14ac:dyDescent="0.2">
      <c r="A75" s="152"/>
      <c r="B75" s="268" t="s">
        <v>266</v>
      </c>
      <c r="C75" s="253">
        <f t="shared" ref="C75:D75" si="13">SUM(C76:C79)</f>
        <v>81</v>
      </c>
      <c r="D75" s="224">
        <f t="shared" si="13"/>
        <v>5238</v>
      </c>
    </row>
    <row r="76" spans="1:4" s="116" customFormat="1" x14ac:dyDescent="0.2">
      <c r="A76" s="193"/>
      <c r="B76" s="254" t="s">
        <v>329</v>
      </c>
      <c r="C76" s="255">
        <v>31</v>
      </c>
      <c r="D76" s="256">
        <v>1937</v>
      </c>
    </row>
    <row r="77" spans="1:4" s="116" customFormat="1" x14ac:dyDescent="0.2">
      <c r="A77" s="134"/>
      <c r="B77" s="257" t="s">
        <v>330</v>
      </c>
      <c r="C77" s="258">
        <v>16</v>
      </c>
      <c r="D77" s="259">
        <v>1056</v>
      </c>
    </row>
    <row r="78" spans="1:4" s="116" customFormat="1" x14ac:dyDescent="0.2">
      <c r="A78" s="134"/>
      <c r="B78" s="257" t="s">
        <v>331</v>
      </c>
      <c r="C78" s="258">
        <v>19</v>
      </c>
      <c r="D78" s="259">
        <v>1255</v>
      </c>
    </row>
    <row r="79" spans="1:4" s="116" customFormat="1" x14ac:dyDescent="0.2">
      <c r="A79" s="152"/>
      <c r="B79" s="263" t="s">
        <v>332</v>
      </c>
      <c r="C79" s="258">
        <v>15</v>
      </c>
      <c r="D79" s="259">
        <v>990</v>
      </c>
    </row>
    <row r="80" spans="1:4" s="116" customFormat="1" x14ac:dyDescent="0.2">
      <c r="A80" s="152"/>
      <c r="B80" s="268" t="s">
        <v>267</v>
      </c>
      <c r="C80" s="253">
        <f t="shared" ref="C80:D80" si="14">SUM(C81:C84)</f>
        <v>167</v>
      </c>
      <c r="D80" s="224">
        <f t="shared" si="14"/>
        <v>10853</v>
      </c>
    </row>
    <row r="81" spans="1:4" s="116" customFormat="1" x14ac:dyDescent="0.2">
      <c r="A81" s="193"/>
      <c r="B81" s="254" t="s">
        <v>329</v>
      </c>
      <c r="C81" s="255">
        <v>49</v>
      </c>
      <c r="D81" s="256">
        <v>3062</v>
      </c>
    </row>
    <row r="82" spans="1:4" s="116" customFormat="1" x14ac:dyDescent="0.2">
      <c r="A82" s="134"/>
      <c r="B82" s="257" t="s">
        <v>330</v>
      </c>
      <c r="C82" s="258">
        <v>41</v>
      </c>
      <c r="D82" s="259">
        <v>2707</v>
      </c>
    </row>
    <row r="83" spans="1:4" s="116" customFormat="1" x14ac:dyDescent="0.2">
      <c r="A83" s="134"/>
      <c r="B83" s="257" t="s">
        <v>331</v>
      </c>
      <c r="C83" s="258">
        <v>36</v>
      </c>
      <c r="D83" s="259">
        <v>2377</v>
      </c>
    </row>
    <row r="84" spans="1:4" s="116" customFormat="1" x14ac:dyDescent="0.2">
      <c r="A84" s="152"/>
      <c r="B84" s="263" t="s">
        <v>332</v>
      </c>
      <c r="C84" s="258">
        <v>41</v>
      </c>
      <c r="D84" s="259">
        <v>2707</v>
      </c>
    </row>
    <row r="85" spans="1:4" s="116" customFormat="1" x14ac:dyDescent="0.2">
      <c r="A85" s="152"/>
      <c r="B85" s="268" t="s">
        <v>268</v>
      </c>
      <c r="C85" s="253">
        <f t="shared" ref="C85:D85" si="15">SUM(C86:C89)</f>
        <v>310</v>
      </c>
      <c r="D85" s="224">
        <f t="shared" si="15"/>
        <v>20200</v>
      </c>
    </row>
    <row r="86" spans="1:4" s="116" customFormat="1" x14ac:dyDescent="0.2">
      <c r="A86" s="193"/>
      <c r="B86" s="254" t="s">
        <v>329</v>
      </c>
      <c r="C86" s="255">
        <v>76</v>
      </c>
      <c r="D86" s="256">
        <v>4749</v>
      </c>
    </row>
    <row r="87" spans="1:4" s="116" customFormat="1" x14ac:dyDescent="0.2">
      <c r="A87" s="134"/>
      <c r="B87" s="257" t="s">
        <v>330</v>
      </c>
      <c r="C87" s="258">
        <v>82</v>
      </c>
      <c r="D87" s="259">
        <v>5414</v>
      </c>
    </row>
    <row r="88" spans="1:4" s="116" customFormat="1" x14ac:dyDescent="0.2">
      <c r="A88" s="134"/>
      <c r="B88" s="257" t="s">
        <v>331</v>
      </c>
      <c r="C88" s="258">
        <v>83</v>
      </c>
      <c r="D88" s="259">
        <v>5481</v>
      </c>
    </row>
    <row r="89" spans="1:4" s="116" customFormat="1" x14ac:dyDescent="0.2">
      <c r="A89" s="152"/>
      <c r="B89" s="263" t="s">
        <v>332</v>
      </c>
      <c r="C89" s="258">
        <v>69</v>
      </c>
      <c r="D89" s="259">
        <v>4556</v>
      </c>
    </row>
    <row r="90" spans="1:4" s="116" customFormat="1" x14ac:dyDescent="0.2">
      <c r="A90" s="152"/>
      <c r="B90" s="268" t="s">
        <v>269</v>
      </c>
      <c r="C90" s="253">
        <f t="shared" ref="C90:D90" si="16">SUM(C91:C94)</f>
        <v>94</v>
      </c>
      <c r="D90" s="224">
        <f t="shared" si="16"/>
        <v>5540</v>
      </c>
    </row>
    <row r="91" spans="1:4" s="116" customFormat="1" x14ac:dyDescent="0.2">
      <c r="A91" s="193"/>
      <c r="B91" s="254" t="s">
        <v>329</v>
      </c>
      <c r="C91" s="255">
        <v>26</v>
      </c>
      <c r="D91" s="256">
        <v>1532</v>
      </c>
    </row>
    <row r="92" spans="1:4" s="116" customFormat="1" x14ac:dyDescent="0.2">
      <c r="A92" s="134"/>
      <c r="B92" s="257" t="s">
        <v>330</v>
      </c>
      <c r="C92" s="258">
        <v>23</v>
      </c>
      <c r="D92" s="259">
        <v>1355</v>
      </c>
    </row>
    <row r="93" spans="1:4" s="116" customFormat="1" x14ac:dyDescent="0.2">
      <c r="A93" s="134"/>
      <c r="B93" s="257" t="s">
        <v>331</v>
      </c>
      <c r="C93" s="258">
        <v>25</v>
      </c>
      <c r="D93" s="259">
        <v>1474</v>
      </c>
    </row>
    <row r="94" spans="1:4" s="116" customFormat="1" x14ac:dyDescent="0.2">
      <c r="A94" s="152"/>
      <c r="B94" s="263" t="s">
        <v>332</v>
      </c>
      <c r="C94" s="267">
        <v>20</v>
      </c>
      <c r="D94" s="264">
        <v>1179</v>
      </c>
    </row>
    <row r="95" spans="1:4" s="116" customFormat="1" x14ac:dyDescent="0.2">
      <c r="A95" s="152"/>
      <c r="B95" s="268" t="s">
        <v>270</v>
      </c>
      <c r="C95" s="253">
        <f t="shared" ref="C95:D95" si="17">SUM(C96:C99)</f>
        <v>55</v>
      </c>
      <c r="D95" s="224">
        <f t="shared" si="17"/>
        <v>3319</v>
      </c>
    </row>
    <row r="96" spans="1:4" s="116" customFormat="1" x14ac:dyDescent="0.2">
      <c r="A96" s="193"/>
      <c r="B96" s="254" t="s">
        <v>329</v>
      </c>
      <c r="C96" s="255">
        <v>11</v>
      </c>
      <c r="D96" s="256">
        <v>664</v>
      </c>
    </row>
    <row r="97" spans="1:4" s="116" customFormat="1" x14ac:dyDescent="0.2">
      <c r="A97" s="134"/>
      <c r="B97" s="257" t="s">
        <v>330</v>
      </c>
      <c r="C97" s="258">
        <v>15</v>
      </c>
      <c r="D97" s="259">
        <v>904</v>
      </c>
    </row>
    <row r="98" spans="1:4" s="116" customFormat="1" x14ac:dyDescent="0.2">
      <c r="A98" s="134"/>
      <c r="B98" s="257" t="s">
        <v>331</v>
      </c>
      <c r="C98" s="258">
        <v>16</v>
      </c>
      <c r="D98" s="259">
        <v>966</v>
      </c>
    </row>
    <row r="99" spans="1:4" s="116" customFormat="1" x14ac:dyDescent="0.2">
      <c r="A99" s="152"/>
      <c r="B99" s="263" t="s">
        <v>332</v>
      </c>
      <c r="C99" s="267">
        <v>13</v>
      </c>
      <c r="D99" s="264">
        <v>785</v>
      </c>
    </row>
    <row r="100" spans="1:4" s="116" customFormat="1" x14ac:dyDescent="0.2">
      <c r="A100" s="152"/>
      <c r="B100" s="268" t="s">
        <v>271</v>
      </c>
      <c r="C100" s="253">
        <f t="shared" ref="C100:D100" si="18">SUM(C101:C104)</f>
        <v>149</v>
      </c>
      <c r="D100" s="224">
        <f t="shared" si="18"/>
        <v>10896</v>
      </c>
    </row>
    <row r="101" spans="1:4" s="116" customFormat="1" x14ac:dyDescent="0.2">
      <c r="A101" s="193"/>
      <c r="B101" s="254" t="s">
        <v>329</v>
      </c>
      <c r="C101" s="255">
        <v>38</v>
      </c>
      <c r="D101" s="256">
        <v>2779</v>
      </c>
    </row>
    <row r="102" spans="1:4" s="116" customFormat="1" x14ac:dyDescent="0.2">
      <c r="A102" s="134"/>
      <c r="B102" s="257" t="s">
        <v>330</v>
      </c>
      <c r="C102" s="258">
        <v>37</v>
      </c>
      <c r="D102" s="259">
        <v>2706</v>
      </c>
    </row>
    <row r="103" spans="1:4" s="116" customFormat="1" x14ac:dyDescent="0.2">
      <c r="A103" s="134"/>
      <c r="B103" s="257" t="s">
        <v>331</v>
      </c>
      <c r="C103" s="258">
        <v>31</v>
      </c>
      <c r="D103" s="259">
        <v>2267</v>
      </c>
    </row>
    <row r="104" spans="1:4" s="116" customFormat="1" x14ac:dyDescent="0.2">
      <c r="A104" s="152"/>
      <c r="B104" s="263" t="s">
        <v>332</v>
      </c>
      <c r="C104" s="267">
        <v>43</v>
      </c>
      <c r="D104" s="264">
        <v>3144</v>
      </c>
    </row>
    <row r="105" spans="1:4" s="116" customFormat="1" x14ac:dyDescent="0.2">
      <c r="A105" s="152"/>
      <c r="B105" s="268" t="s">
        <v>333</v>
      </c>
      <c r="C105" s="253">
        <f t="shared" ref="C105:D105" si="19">SUM(C106:C109)</f>
        <v>78</v>
      </c>
      <c r="D105" s="224">
        <f t="shared" si="19"/>
        <v>5012</v>
      </c>
    </row>
    <row r="106" spans="1:4" s="116" customFormat="1" x14ac:dyDescent="0.2">
      <c r="A106" s="193"/>
      <c r="B106" s="254" t="s">
        <v>329</v>
      </c>
      <c r="C106" s="255">
        <v>39</v>
      </c>
      <c r="D106" s="256">
        <v>2437</v>
      </c>
    </row>
    <row r="107" spans="1:4" s="116" customFormat="1" x14ac:dyDescent="0.2">
      <c r="A107" s="134"/>
      <c r="B107" s="257" t="s">
        <v>330</v>
      </c>
      <c r="C107" s="258">
        <v>12</v>
      </c>
      <c r="D107" s="259">
        <v>792</v>
      </c>
    </row>
    <row r="108" spans="1:4" s="116" customFormat="1" x14ac:dyDescent="0.2">
      <c r="A108" s="134"/>
      <c r="B108" s="257" t="s">
        <v>331</v>
      </c>
      <c r="C108" s="258">
        <v>18</v>
      </c>
      <c r="D108" s="259">
        <v>1189</v>
      </c>
    </row>
    <row r="109" spans="1:4" s="116" customFormat="1" x14ac:dyDescent="0.2">
      <c r="A109" s="152"/>
      <c r="B109" s="263" t="s">
        <v>332</v>
      </c>
      <c r="C109" s="267">
        <v>9</v>
      </c>
      <c r="D109" s="264">
        <v>594</v>
      </c>
    </row>
    <row r="110" spans="1:4" s="116" customFormat="1" ht="25.5" x14ac:dyDescent="0.2">
      <c r="A110" s="152"/>
      <c r="B110" s="268" t="s">
        <v>334</v>
      </c>
      <c r="C110" s="253">
        <f t="shared" ref="C110:D110" si="20">SUM(C111:C114)</f>
        <v>19</v>
      </c>
      <c r="D110" s="224">
        <f t="shared" si="20"/>
        <v>1254</v>
      </c>
    </row>
    <row r="111" spans="1:4" s="116" customFormat="1" x14ac:dyDescent="0.2">
      <c r="A111" s="193"/>
      <c r="B111" s="254" t="s">
        <v>329</v>
      </c>
      <c r="C111" s="255">
        <v>0</v>
      </c>
      <c r="D111" s="256">
        <v>0</v>
      </c>
    </row>
    <row r="112" spans="1:4" s="116" customFormat="1" x14ac:dyDescent="0.2">
      <c r="A112" s="134"/>
      <c r="B112" s="257" t="s">
        <v>330</v>
      </c>
      <c r="C112" s="258">
        <v>9</v>
      </c>
      <c r="D112" s="259">
        <v>594</v>
      </c>
    </row>
    <row r="113" spans="1:4" s="116" customFormat="1" x14ac:dyDescent="0.2">
      <c r="A113" s="134"/>
      <c r="B113" s="257" t="s">
        <v>331</v>
      </c>
      <c r="C113" s="258">
        <v>5</v>
      </c>
      <c r="D113" s="259">
        <v>330</v>
      </c>
    </row>
    <row r="114" spans="1:4" s="116" customFormat="1" x14ac:dyDescent="0.2">
      <c r="A114" s="152"/>
      <c r="B114" s="263" t="s">
        <v>332</v>
      </c>
      <c r="C114" s="267">
        <v>5</v>
      </c>
      <c r="D114" s="264">
        <v>330</v>
      </c>
    </row>
    <row r="115" spans="1:4" s="116" customFormat="1" ht="12" x14ac:dyDescent="0.2"/>
    <row r="116" spans="1:4" s="116" customFormat="1" ht="12" x14ac:dyDescent="0.2"/>
    <row r="117" spans="1:4" s="116" customFormat="1" ht="12" x14ac:dyDescent="0.2"/>
    <row r="118" spans="1:4" s="116" customFormat="1" ht="12" x14ac:dyDescent="0.2"/>
    <row r="119" spans="1:4" s="116" customFormat="1" ht="12" x14ac:dyDescent="0.2"/>
    <row r="120" spans="1:4" s="116" customFormat="1" ht="12" x14ac:dyDescent="0.2"/>
    <row r="121" spans="1:4" s="116" customFormat="1" ht="12" x14ac:dyDescent="0.2"/>
    <row r="122" spans="1:4" s="116" customFormat="1" ht="12" x14ac:dyDescent="0.2"/>
    <row r="123" spans="1:4" s="116" customFormat="1" ht="12" x14ac:dyDescent="0.2"/>
    <row r="124" spans="1:4" s="116" customFormat="1" ht="12" x14ac:dyDescent="0.2"/>
    <row r="125" spans="1:4" s="116" customFormat="1" ht="12" x14ac:dyDescent="0.2"/>
    <row r="126" spans="1:4" s="116" customFormat="1" ht="12" x14ac:dyDescent="0.2"/>
    <row r="127" spans="1:4" s="116" customFormat="1" ht="12" x14ac:dyDescent="0.2"/>
    <row r="128" spans="1:4" s="116" customFormat="1" ht="12" x14ac:dyDescent="0.2"/>
    <row r="129" s="116" customFormat="1" ht="12" x14ac:dyDescent="0.2"/>
    <row r="130" s="116" customFormat="1" ht="12" x14ac:dyDescent="0.2"/>
    <row r="131" s="116" customFormat="1" ht="12" x14ac:dyDescent="0.2"/>
    <row r="132" s="116" customFormat="1" ht="12" x14ac:dyDescent="0.2"/>
    <row r="133" s="116" customFormat="1" ht="12" x14ac:dyDescent="0.2"/>
    <row r="134" s="116" customFormat="1" ht="12" x14ac:dyDescent="0.2"/>
    <row r="135" s="116" customFormat="1" ht="12" x14ac:dyDescent="0.2"/>
    <row r="136" s="116" customFormat="1" ht="12" x14ac:dyDescent="0.2"/>
    <row r="137" s="116" customFormat="1" ht="12" x14ac:dyDescent="0.2"/>
    <row r="138" s="116" customFormat="1" ht="12" x14ac:dyDescent="0.2"/>
    <row r="139" s="116" customFormat="1" ht="12" x14ac:dyDescent="0.2"/>
    <row r="140" s="116" customFormat="1" ht="12" x14ac:dyDescent="0.2"/>
    <row r="141" s="116" customFormat="1" ht="12" x14ac:dyDescent="0.2"/>
    <row r="142" s="116" customFormat="1" ht="12" x14ac:dyDescent="0.2"/>
    <row r="143" s="116" customFormat="1" ht="12" x14ac:dyDescent="0.2"/>
    <row r="144" s="116" customFormat="1" ht="12" x14ac:dyDescent="0.2"/>
    <row r="145" s="116" customFormat="1" ht="12" x14ac:dyDescent="0.2"/>
    <row r="146" s="116" customFormat="1" ht="12" x14ac:dyDescent="0.2"/>
  </sheetData>
  <mergeCells count="3">
    <mergeCell ref="A6:D6"/>
    <mergeCell ref="A8:A11"/>
    <mergeCell ref="B8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1.piel.</vt:lpstr>
      <vt:lpstr>2.pieli.</vt:lpstr>
      <vt:lpstr>4.piel.</vt:lpstr>
      <vt:lpstr>5.piel.</vt:lpstr>
      <vt:lpstr>6.piel.</vt:lpstr>
      <vt:lpstr>7.piel.</vt:lpstr>
      <vt:lpstr>8.piel.</vt:lpstr>
      <vt:lpstr>9.piel.</vt:lpstr>
      <vt:lpstr>'1.piel.'!Print_Titles</vt:lpstr>
      <vt:lpstr>'2.pieli.'!Print_Titles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Gunita jansone</dc:creator>
  <cp:lastModifiedBy>Vita Kareļkova</cp:lastModifiedBy>
  <cp:lastPrinted>2021-07-27T13:10:45Z</cp:lastPrinted>
  <dcterms:created xsi:type="dcterms:W3CDTF">2021-07-23T11:29:16Z</dcterms:created>
  <dcterms:modified xsi:type="dcterms:W3CDTF">2021-07-30T12:03:25Z</dcterms:modified>
</cp:coreProperties>
</file>